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saskca1-my.sharepoint.com/personal/mll809_usask_ca/Documents/Work/Research/VEP project/VEP resubmission BMC/"/>
    </mc:Choice>
  </mc:AlternateContent>
  <xr:revisionPtr revIDLastSave="425" documentId="11_5FB3A321D690DDDB28A0F6726758B85633309342" xr6:coauthVersionLast="47" xr6:coauthVersionMax="47" xr10:uidLastSave="{4A22500B-2EBF-984E-BEB5-EBF500E9DDED}"/>
  <bookViews>
    <workbookView xWindow="120" yWindow="500" windowWidth="28400" windowHeight="13120" tabRatio="1000" xr2:uid="{00000000-000D-0000-FFFF-FFFF00000000}"/>
  </bookViews>
  <sheets>
    <sheet name="Sedation - Raw" sheetId="1" r:id="rId1"/>
    <sheet name="General Anesthesia - Raw" sheetId="2" r:id="rId2"/>
  </sheets>
  <definedNames>
    <definedName name="_xlnm._FilterDatabase" localSheetId="1" hidden="1">'General Anesthesia - Raw'!$A$1:$W$235</definedName>
    <definedName name="_xlnm._FilterDatabase" localSheetId="0" hidden="1">'Sedation - Raw'!$G$1:$G$240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35" i="2" l="1"/>
  <c r="K232" i="2"/>
  <c r="K229" i="2"/>
  <c r="K226" i="2"/>
  <c r="K223" i="2"/>
  <c r="K220" i="2"/>
  <c r="K217" i="2"/>
  <c r="K214" i="2"/>
  <c r="K211" i="2"/>
  <c r="K208" i="2"/>
  <c r="K205" i="2"/>
  <c r="K202" i="2"/>
  <c r="K199" i="2"/>
  <c r="K196" i="2"/>
  <c r="K193" i="2"/>
  <c r="K190" i="2"/>
  <c r="K187" i="2"/>
  <c r="K184" i="2"/>
  <c r="K181" i="2"/>
  <c r="K178" i="2"/>
  <c r="K175" i="2"/>
  <c r="K172" i="2"/>
  <c r="K169" i="2"/>
  <c r="K166" i="2"/>
  <c r="K163" i="2"/>
  <c r="K160" i="2"/>
  <c r="K157" i="2"/>
  <c r="K154" i="2"/>
  <c r="K151" i="2"/>
  <c r="K148" i="2"/>
  <c r="K145" i="2"/>
  <c r="K142" i="2"/>
  <c r="K139" i="2"/>
  <c r="K136" i="2"/>
  <c r="K133" i="2"/>
  <c r="K130" i="2"/>
  <c r="K127" i="2"/>
  <c r="K124" i="2"/>
  <c r="K121" i="2"/>
  <c r="K118" i="2"/>
  <c r="K115" i="2"/>
  <c r="K112" i="2"/>
  <c r="K109" i="2"/>
  <c r="K106" i="2"/>
  <c r="K103" i="2"/>
  <c r="K100" i="2"/>
  <c r="K97" i="2"/>
  <c r="K94" i="2"/>
  <c r="K91" i="2"/>
  <c r="K88" i="2"/>
  <c r="K85" i="2"/>
  <c r="K82" i="2"/>
  <c r="K79" i="2"/>
  <c r="K76" i="2"/>
  <c r="K73" i="2"/>
  <c r="K70" i="2"/>
  <c r="K67" i="2"/>
  <c r="K64" i="2"/>
  <c r="K61" i="2"/>
  <c r="K58" i="2"/>
  <c r="K55" i="2"/>
  <c r="K52" i="2"/>
  <c r="K49" i="2"/>
  <c r="K46" i="2"/>
  <c r="K43" i="2"/>
  <c r="K40" i="2"/>
  <c r="K37" i="2"/>
  <c r="K34" i="2"/>
  <c r="K31" i="2"/>
  <c r="K28" i="2"/>
  <c r="K25" i="2"/>
  <c r="K22" i="2"/>
  <c r="K19" i="2"/>
  <c r="K16" i="2"/>
  <c r="K13" i="2"/>
  <c r="K10" i="2"/>
  <c r="K7" i="2"/>
  <c r="K4" i="2"/>
  <c r="K235" i="1"/>
  <c r="K232" i="1"/>
  <c r="K229" i="1"/>
  <c r="K226" i="1"/>
  <c r="K223" i="1"/>
  <c r="K220" i="1"/>
  <c r="K217" i="1"/>
  <c r="K214" i="1"/>
  <c r="K211" i="1"/>
  <c r="K208" i="1"/>
  <c r="K205" i="1"/>
  <c r="K202" i="1"/>
  <c r="K199" i="1"/>
  <c r="K196" i="1"/>
  <c r="K193" i="1"/>
  <c r="K190" i="1"/>
  <c r="K187" i="1"/>
  <c r="K184" i="1"/>
  <c r="K181" i="1"/>
  <c r="K178" i="1"/>
  <c r="K175" i="1"/>
  <c r="K172" i="1"/>
  <c r="K169" i="1"/>
  <c r="K166" i="1"/>
  <c r="K163" i="1"/>
  <c r="K160" i="1"/>
  <c r="K157" i="1"/>
  <c r="K154" i="1"/>
  <c r="K151" i="1"/>
  <c r="K148" i="1"/>
  <c r="K145" i="1"/>
  <c r="K142" i="1"/>
  <c r="K139" i="1"/>
  <c r="K136" i="1"/>
  <c r="K133" i="1"/>
  <c r="K130" i="1"/>
  <c r="K127" i="1"/>
  <c r="K124" i="1"/>
  <c r="K121" i="1"/>
  <c r="K118" i="1"/>
  <c r="K115" i="1"/>
  <c r="K112" i="1"/>
  <c r="K109" i="1"/>
  <c r="K106" i="1"/>
  <c r="K103" i="1"/>
  <c r="K100" i="1"/>
  <c r="K97" i="1"/>
  <c r="K94" i="1"/>
  <c r="K91" i="1"/>
  <c r="K88" i="1"/>
  <c r="K85" i="1"/>
  <c r="K82" i="1"/>
  <c r="K79" i="1"/>
  <c r="K76" i="1"/>
  <c r="K73" i="1"/>
  <c r="K70" i="1"/>
  <c r="K67" i="1"/>
  <c r="K64" i="1"/>
  <c r="K61" i="1"/>
  <c r="K58" i="1"/>
  <c r="K55" i="1"/>
  <c r="K52" i="1"/>
  <c r="K49" i="1"/>
  <c r="K46" i="1"/>
  <c r="K43" i="1"/>
  <c r="K40" i="1"/>
  <c r="K37" i="1"/>
  <c r="K34" i="1"/>
  <c r="K31" i="1"/>
  <c r="K28" i="1"/>
  <c r="K25" i="1"/>
  <c r="K22" i="1"/>
  <c r="K19" i="1"/>
  <c r="K16" i="1"/>
  <c r="K10" i="1"/>
  <c r="K13" i="1"/>
  <c r="K7" i="1"/>
  <c r="K4" i="1"/>
  <c r="M217" i="1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E182" i="1"/>
  <c r="E183" i="1"/>
  <c r="E184" i="1"/>
  <c r="E185" i="1"/>
  <c r="E186" i="1"/>
  <c r="E238" i="1" s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N235" i="2"/>
  <c r="O235" i="2"/>
  <c r="N28" i="2"/>
  <c r="N31" i="2"/>
  <c r="W235" i="2"/>
  <c r="V235" i="2"/>
  <c r="U235" i="2"/>
  <c r="T235" i="2"/>
  <c r="S235" i="2"/>
  <c r="R235" i="2"/>
  <c r="Q235" i="2"/>
  <c r="P235" i="2"/>
  <c r="M235" i="2"/>
  <c r="L235" i="2"/>
  <c r="J235" i="2"/>
  <c r="I235" i="2"/>
  <c r="H235" i="2"/>
  <c r="W232" i="2"/>
  <c r="V232" i="2"/>
  <c r="U232" i="2"/>
  <c r="T232" i="2"/>
  <c r="S232" i="2"/>
  <c r="R232" i="2"/>
  <c r="Q232" i="2"/>
  <c r="P232" i="2"/>
  <c r="O232" i="2"/>
  <c r="N232" i="2"/>
  <c r="M232" i="2"/>
  <c r="L232" i="2"/>
  <c r="J232" i="2"/>
  <c r="I232" i="2"/>
  <c r="H232" i="2"/>
  <c r="W229" i="2"/>
  <c r="V229" i="2"/>
  <c r="U229" i="2"/>
  <c r="T229" i="2"/>
  <c r="S229" i="2"/>
  <c r="R229" i="2"/>
  <c r="Q229" i="2"/>
  <c r="P229" i="2"/>
  <c r="O229" i="2"/>
  <c r="N229" i="2"/>
  <c r="M229" i="2"/>
  <c r="L229" i="2"/>
  <c r="J229" i="2"/>
  <c r="I229" i="2"/>
  <c r="H229" i="2"/>
  <c r="W217" i="2"/>
  <c r="V217" i="2"/>
  <c r="U217" i="2"/>
  <c r="T217" i="2"/>
  <c r="S217" i="2"/>
  <c r="R217" i="2"/>
  <c r="Q217" i="2"/>
  <c r="P217" i="2"/>
  <c r="O217" i="2"/>
  <c r="N217" i="2"/>
  <c r="M217" i="2"/>
  <c r="L217" i="2"/>
  <c r="J217" i="2"/>
  <c r="I217" i="2"/>
  <c r="H217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J214" i="2"/>
  <c r="I214" i="2"/>
  <c r="H214" i="2"/>
  <c r="W211" i="2"/>
  <c r="V211" i="2"/>
  <c r="U211" i="2"/>
  <c r="T211" i="2"/>
  <c r="S211" i="2"/>
  <c r="R211" i="2"/>
  <c r="Q211" i="2"/>
  <c r="P211" i="2"/>
  <c r="O211" i="2"/>
  <c r="N211" i="2"/>
  <c r="M211" i="2"/>
  <c r="L211" i="2"/>
  <c r="J211" i="2"/>
  <c r="I211" i="2"/>
  <c r="H211" i="2"/>
  <c r="W199" i="2"/>
  <c r="V199" i="2"/>
  <c r="U199" i="2"/>
  <c r="T199" i="2"/>
  <c r="S199" i="2"/>
  <c r="R199" i="2"/>
  <c r="Q199" i="2"/>
  <c r="P199" i="2"/>
  <c r="O199" i="2"/>
  <c r="N199" i="2"/>
  <c r="M199" i="2"/>
  <c r="L199" i="2"/>
  <c r="J199" i="2"/>
  <c r="I199" i="2"/>
  <c r="H199" i="2"/>
  <c r="W196" i="2"/>
  <c r="V196" i="2"/>
  <c r="U196" i="2"/>
  <c r="T196" i="2"/>
  <c r="S196" i="2"/>
  <c r="R196" i="2"/>
  <c r="Q196" i="2"/>
  <c r="P196" i="2"/>
  <c r="O196" i="2"/>
  <c r="N196" i="2"/>
  <c r="M196" i="2"/>
  <c r="L196" i="2"/>
  <c r="J196" i="2"/>
  <c r="I196" i="2"/>
  <c r="H196" i="2"/>
  <c r="W193" i="2"/>
  <c r="V193" i="2"/>
  <c r="U193" i="2"/>
  <c r="T193" i="2"/>
  <c r="S193" i="2"/>
  <c r="R193" i="2"/>
  <c r="Q193" i="2"/>
  <c r="P193" i="2"/>
  <c r="O193" i="2"/>
  <c r="N193" i="2"/>
  <c r="M193" i="2"/>
  <c r="L193" i="2"/>
  <c r="J193" i="2"/>
  <c r="I193" i="2"/>
  <c r="H193" i="2"/>
  <c r="W181" i="2"/>
  <c r="V181" i="2"/>
  <c r="U181" i="2"/>
  <c r="T181" i="2"/>
  <c r="S181" i="2"/>
  <c r="R181" i="2"/>
  <c r="Q181" i="2"/>
  <c r="P181" i="2"/>
  <c r="O181" i="2"/>
  <c r="N181" i="2"/>
  <c r="M181" i="2"/>
  <c r="L181" i="2"/>
  <c r="J181" i="2"/>
  <c r="I181" i="2"/>
  <c r="H181" i="2"/>
  <c r="W178" i="2"/>
  <c r="V178" i="2"/>
  <c r="U178" i="2"/>
  <c r="T178" i="2"/>
  <c r="S178" i="2"/>
  <c r="R178" i="2"/>
  <c r="Q178" i="2"/>
  <c r="P178" i="2"/>
  <c r="O178" i="2"/>
  <c r="N178" i="2"/>
  <c r="M178" i="2"/>
  <c r="L178" i="2"/>
  <c r="J178" i="2"/>
  <c r="I178" i="2"/>
  <c r="H178" i="2"/>
  <c r="W175" i="2"/>
  <c r="V175" i="2"/>
  <c r="U175" i="2"/>
  <c r="T175" i="2"/>
  <c r="S175" i="2"/>
  <c r="R175" i="2"/>
  <c r="Q175" i="2"/>
  <c r="P175" i="2"/>
  <c r="O175" i="2"/>
  <c r="N175" i="2"/>
  <c r="M175" i="2"/>
  <c r="L175" i="2"/>
  <c r="J175" i="2"/>
  <c r="I175" i="2"/>
  <c r="H175" i="2"/>
  <c r="W163" i="2"/>
  <c r="V163" i="2"/>
  <c r="U163" i="2"/>
  <c r="T163" i="2"/>
  <c r="S163" i="2"/>
  <c r="R163" i="2"/>
  <c r="Q163" i="2"/>
  <c r="P163" i="2"/>
  <c r="O163" i="2"/>
  <c r="N163" i="2"/>
  <c r="M163" i="2"/>
  <c r="L163" i="2"/>
  <c r="J163" i="2"/>
  <c r="I163" i="2"/>
  <c r="H163" i="2"/>
  <c r="W160" i="2"/>
  <c r="V160" i="2"/>
  <c r="U160" i="2"/>
  <c r="T160" i="2"/>
  <c r="S160" i="2"/>
  <c r="R160" i="2"/>
  <c r="Q160" i="2"/>
  <c r="P160" i="2"/>
  <c r="O160" i="2"/>
  <c r="N160" i="2"/>
  <c r="M160" i="2"/>
  <c r="L160" i="2"/>
  <c r="J160" i="2"/>
  <c r="I160" i="2"/>
  <c r="H160" i="2"/>
  <c r="W157" i="2"/>
  <c r="V157" i="2"/>
  <c r="U157" i="2"/>
  <c r="T157" i="2"/>
  <c r="S157" i="2"/>
  <c r="R157" i="2"/>
  <c r="Q157" i="2"/>
  <c r="P157" i="2"/>
  <c r="O157" i="2"/>
  <c r="N157" i="2"/>
  <c r="M157" i="2"/>
  <c r="L157" i="2"/>
  <c r="J157" i="2"/>
  <c r="I157" i="2"/>
  <c r="H157" i="2"/>
  <c r="W145" i="2"/>
  <c r="V145" i="2"/>
  <c r="U145" i="2"/>
  <c r="T145" i="2"/>
  <c r="S145" i="2"/>
  <c r="R145" i="2"/>
  <c r="Q145" i="2"/>
  <c r="P145" i="2"/>
  <c r="O145" i="2"/>
  <c r="N145" i="2"/>
  <c r="M145" i="2"/>
  <c r="L145" i="2"/>
  <c r="J145" i="2"/>
  <c r="I145" i="2"/>
  <c r="H145" i="2"/>
  <c r="W142" i="2"/>
  <c r="V142" i="2"/>
  <c r="U142" i="2"/>
  <c r="T142" i="2"/>
  <c r="S142" i="2"/>
  <c r="R142" i="2"/>
  <c r="Q142" i="2"/>
  <c r="P142" i="2"/>
  <c r="O142" i="2"/>
  <c r="N142" i="2"/>
  <c r="M142" i="2"/>
  <c r="L142" i="2"/>
  <c r="J142" i="2"/>
  <c r="I142" i="2"/>
  <c r="H142" i="2"/>
  <c r="W139" i="2"/>
  <c r="V139" i="2"/>
  <c r="U139" i="2"/>
  <c r="T139" i="2"/>
  <c r="S139" i="2"/>
  <c r="R139" i="2"/>
  <c r="Q139" i="2"/>
  <c r="P139" i="2"/>
  <c r="O139" i="2"/>
  <c r="N139" i="2"/>
  <c r="M139" i="2"/>
  <c r="L139" i="2"/>
  <c r="J139" i="2"/>
  <c r="I139" i="2"/>
  <c r="H139" i="2"/>
  <c r="W127" i="2"/>
  <c r="V127" i="2"/>
  <c r="U127" i="2"/>
  <c r="T127" i="2"/>
  <c r="S127" i="2"/>
  <c r="R127" i="2"/>
  <c r="Q127" i="2"/>
  <c r="P127" i="2"/>
  <c r="O127" i="2"/>
  <c r="N127" i="2"/>
  <c r="M127" i="2"/>
  <c r="L127" i="2"/>
  <c r="J127" i="2"/>
  <c r="I127" i="2"/>
  <c r="H127" i="2"/>
  <c r="W124" i="2"/>
  <c r="V124" i="2"/>
  <c r="U124" i="2"/>
  <c r="T124" i="2"/>
  <c r="S124" i="2"/>
  <c r="R124" i="2"/>
  <c r="Q124" i="2"/>
  <c r="P124" i="2"/>
  <c r="O124" i="2"/>
  <c r="N124" i="2"/>
  <c r="M124" i="2"/>
  <c r="L124" i="2"/>
  <c r="J124" i="2"/>
  <c r="I124" i="2"/>
  <c r="H124" i="2"/>
  <c r="W121" i="2"/>
  <c r="V121" i="2"/>
  <c r="U121" i="2"/>
  <c r="T121" i="2"/>
  <c r="S121" i="2"/>
  <c r="R121" i="2"/>
  <c r="Q121" i="2"/>
  <c r="P121" i="2"/>
  <c r="O121" i="2"/>
  <c r="N121" i="2"/>
  <c r="M121" i="2"/>
  <c r="L121" i="2"/>
  <c r="J121" i="2"/>
  <c r="I121" i="2"/>
  <c r="H121" i="2"/>
  <c r="W109" i="2"/>
  <c r="V109" i="2"/>
  <c r="U109" i="2"/>
  <c r="T109" i="2"/>
  <c r="S109" i="2"/>
  <c r="R109" i="2"/>
  <c r="Q109" i="2"/>
  <c r="P109" i="2"/>
  <c r="O109" i="2"/>
  <c r="N109" i="2"/>
  <c r="M109" i="2"/>
  <c r="L109" i="2"/>
  <c r="J109" i="2"/>
  <c r="I109" i="2"/>
  <c r="H109" i="2"/>
  <c r="W106" i="2"/>
  <c r="V106" i="2"/>
  <c r="U106" i="2"/>
  <c r="T106" i="2"/>
  <c r="S106" i="2"/>
  <c r="R106" i="2"/>
  <c r="Q106" i="2"/>
  <c r="P106" i="2"/>
  <c r="O106" i="2"/>
  <c r="N106" i="2"/>
  <c r="M106" i="2"/>
  <c r="L106" i="2"/>
  <c r="J106" i="2"/>
  <c r="I106" i="2"/>
  <c r="H106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J103" i="2"/>
  <c r="I103" i="2"/>
  <c r="H103" i="2"/>
  <c r="W91" i="2"/>
  <c r="V91" i="2"/>
  <c r="U91" i="2"/>
  <c r="T91" i="2"/>
  <c r="S91" i="2"/>
  <c r="R91" i="2"/>
  <c r="Q91" i="2"/>
  <c r="P91" i="2"/>
  <c r="O91" i="2"/>
  <c r="N91" i="2"/>
  <c r="M91" i="2"/>
  <c r="L91" i="2"/>
  <c r="J91" i="2"/>
  <c r="I91" i="2"/>
  <c r="H91" i="2"/>
  <c r="W88" i="2"/>
  <c r="V88" i="2"/>
  <c r="U88" i="2"/>
  <c r="T88" i="2"/>
  <c r="S88" i="2"/>
  <c r="R88" i="2"/>
  <c r="Q88" i="2"/>
  <c r="P88" i="2"/>
  <c r="O88" i="2"/>
  <c r="N88" i="2"/>
  <c r="M88" i="2"/>
  <c r="L88" i="2"/>
  <c r="J88" i="2"/>
  <c r="I88" i="2"/>
  <c r="H88" i="2"/>
  <c r="W85" i="2"/>
  <c r="V85" i="2"/>
  <c r="U85" i="2"/>
  <c r="T85" i="2"/>
  <c r="S85" i="2"/>
  <c r="R85" i="2"/>
  <c r="Q85" i="2"/>
  <c r="P85" i="2"/>
  <c r="O85" i="2"/>
  <c r="N85" i="2"/>
  <c r="M85" i="2"/>
  <c r="L85" i="2"/>
  <c r="J85" i="2"/>
  <c r="I85" i="2"/>
  <c r="H85" i="2"/>
  <c r="W73" i="2"/>
  <c r="V73" i="2"/>
  <c r="U73" i="2"/>
  <c r="T73" i="2"/>
  <c r="S73" i="2"/>
  <c r="R73" i="2"/>
  <c r="Q73" i="2"/>
  <c r="P73" i="2"/>
  <c r="O73" i="2"/>
  <c r="N73" i="2"/>
  <c r="M73" i="2"/>
  <c r="L73" i="2"/>
  <c r="J73" i="2"/>
  <c r="I73" i="2"/>
  <c r="H73" i="2"/>
  <c r="W70" i="2"/>
  <c r="V70" i="2"/>
  <c r="U70" i="2"/>
  <c r="T70" i="2"/>
  <c r="S70" i="2"/>
  <c r="R70" i="2"/>
  <c r="Q70" i="2"/>
  <c r="P70" i="2"/>
  <c r="O70" i="2"/>
  <c r="N70" i="2"/>
  <c r="M70" i="2"/>
  <c r="L70" i="2"/>
  <c r="J70" i="2"/>
  <c r="I70" i="2"/>
  <c r="H70" i="2"/>
  <c r="W67" i="2"/>
  <c r="V67" i="2"/>
  <c r="U67" i="2"/>
  <c r="T67" i="2"/>
  <c r="S67" i="2"/>
  <c r="R67" i="2"/>
  <c r="Q67" i="2"/>
  <c r="P67" i="2"/>
  <c r="O67" i="2"/>
  <c r="N67" i="2"/>
  <c r="M67" i="2"/>
  <c r="L67" i="2"/>
  <c r="J67" i="2"/>
  <c r="I67" i="2"/>
  <c r="H67" i="2"/>
  <c r="W55" i="2"/>
  <c r="V55" i="2"/>
  <c r="U55" i="2"/>
  <c r="T55" i="2"/>
  <c r="S55" i="2"/>
  <c r="R55" i="2"/>
  <c r="Q55" i="2"/>
  <c r="P55" i="2"/>
  <c r="O55" i="2"/>
  <c r="N55" i="2"/>
  <c r="M55" i="2"/>
  <c r="L55" i="2"/>
  <c r="J55" i="2"/>
  <c r="I55" i="2"/>
  <c r="H55" i="2"/>
  <c r="W52" i="2"/>
  <c r="V52" i="2"/>
  <c r="U52" i="2"/>
  <c r="T52" i="2"/>
  <c r="S52" i="2"/>
  <c r="R52" i="2"/>
  <c r="Q52" i="2"/>
  <c r="P52" i="2"/>
  <c r="O52" i="2"/>
  <c r="N52" i="2"/>
  <c r="M52" i="2"/>
  <c r="L52" i="2"/>
  <c r="J52" i="2"/>
  <c r="I52" i="2"/>
  <c r="H52" i="2"/>
  <c r="W49" i="2"/>
  <c r="V49" i="2"/>
  <c r="U49" i="2"/>
  <c r="T49" i="2"/>
  <c r="S49" i="2"/>
  <c r="R49" i="2"/>
  <c r="Q49" i="2"/>
  <c r="P49" i="2"/>
  <c r="O49" i="2"/>
  <c r="N49" i="2"/>
  <c r="M49" i="2"/>
  <c r="L49" i="2"/>
  <c r="J49" i="2"/>
  <c r="I49" i="2"/>
  <c r="H49" i="2"/>
  <c r="W37" i="2"/>
  <c r="V37" i="2"/>
  <c r="U37" i="2"/>
  <c r="T37" i="2"/>
  <c r="S37" i="2"/>
  <c r="R37" i="2"/>
  <c r="Q37" i="2"/>
  <c r="P37" i="2"/>
  <c r="O37" i="2"/>
  <c r="N37" i="2"/>
  <c r="M37" i="2"/>
  <c r="L37" i="2"/>
  <c r="J37" i="2"/>
  <c r="I37" i="2"/>
  <c r="H37" i="2"/>
  <c r="W34" i="2"/>
  <c r="V34" i="2"/>
  <c r="U34" i="2"/>
  <c r="T34" i="2"/>
  <c r="S34" i="2"/>
  <c r="R34" i="2"/>
  <c r="Q34" i="2"/>
  <c r="P34" i="2"/>
  <c r="O34" i="2"/>
  <c r="N34" i="2"/>
  <c r="M34" i="2"/>
  <c r="L34" i="2"/>
  <c r="J34" i="2"/>
  <c r="I34" i="2"/>
  <c r="H34" i="2"/>
  <c r="W31" i="2"/>
  <c r="V31" i="2"/>
  <c r="U31" i="2"/>
  <c r="T31" i="2"/>
  <c r="S31" i="2"/>
  <c r="R31" i="2"/>
  <c r="Q31" i="2"/>
  <c r="P31" i="2"/>
  <c r="O31" i="2"/>
  <c r="M31" i="2"/>
  <c r="L31" i="2"/>
  <c r="J31" i="2"/>
  <c r="I31" i="2"/>
  <c r="H31" i="2"/>
  <c r="W19" i="2"/>
  <c r="V19" i="2"/>
  <c r="U19" i="2"/>
  <c r="T19" i="2"/>
  <c r="S19" i="2"/>
  <c r="R19" i="2"/>
  <c r="Q19" i="2"/>
  <c r="P19" i="2"/>
  <c r="O19" i="2"/>
  <c r="N19" i="2"/>
  <c r="M19" i="2"/>
  <c r="L19" i="2"/>
  <c r="J19" i="2"/>
  <c r="I19" i="2"/>
  <c r="H19" i="2"/>
  <c r="W16" i="2"/>
  <c r="V16" i="2"/>
  <c r="U16" i="2"/>
  <c r="T16" i="2"/>
  <c r="S16" i="2"/>
  <c r="R16" i="2"/>
  <c r="Q16" i="2"/>
  <c r="P16" i="2"/>
  <c r="O16" i="2"/>
  <c r="N16" i="2"/>
  <c r="M16" i="2"/>
  <c r="L16" i="2"/>
  <c r="J16" i="2"/>
  <c r="I16" i="2"/>
  <c r="H16" i="2"/>
  <c r="I13" i="2"/>
  <c r="J13" i="2"/>
  <c r="L13" i="2"/>
  <c r="M13" i="2"/>
  <c r="N13" i="2"/>
  <c r="O13" i="2"/>
  <c r="P13" i="2"/>
  <c r="Q13" i="2"/>
  <c r="R13" i="2"/>
  <c r="S13" i="2"/>
  <c r="T13" i="2"/>
  <c r="U13" i="2"/>
  <c r="V13" i="2"/>
  <c r="W13" i="2"/>
  <c r="H13" i="2"/>
  <c r="W226" i="2"/>
  <c r="V226" i="2"/>
  <c r="U226" i="2"/>
  <c r="T226" i="2"/>
  <c r="S226" i="2"/>
  <c r="R226" i="2"/>
  <c r="Q226" i="2"/>
  <c r="P226" i="2"/>
  <c r="O226" i="2"/>
  <c r="N226" i="2"/>
  <c r="M226" i="2"/>
  <c r="L226" i="2"/>
  <c r="J226" i="2"/>
  <c r="I226" i="2"/>
  <c r="H226" i="2"/>
  <c r="W223" i="2"/>
  <c r="V223" i="2"/>
  <c r="U223" i="2"/>
  <c r="T223" i="2"/>
  <c r="S223" i="2"/>
  <c r="R223" i="2"/>
  <c r="Q223" i="2"/>
  <c r="P223" i="2"/>
  <c r="O223" i="2"/>
  <c r="N223" i="2"/>
  <c r="M223" i="2"/>
  <c r="L223" i="2"/>
  <c r="J223" i="2"/>
  <c r="I223" i="2"/>
  <c r="H223" i="2"/>
  <c r="W205" i="2"/>
  <c r="V205" i="2"/>
  <c r="U205" i="2"/>
  <c r="T205" i="2"/>
  <c r="S205" i="2"/>
  <c r="R205" i="2"/>
  <c r="Q205" i="2"/>
  <c r="P205" i="2"/>
  <c r="O205" i="2"/>
  <c r="N205" i="2"/>
  <c r="M205" i="2"/>
  <c r="L205" i="2"/>
  <c r="J205" i="2"/>
  <c r="I205" i="2"/>
  <c r="H205" i="2"/>
  <c r="W208" i="2"/>
  <c r="V208" i="2"/>
  <c r="U208" i="2"/>
  <c r="T208" i="2"/>
  <c r="S208" i="2"/>
  <c r="R208" i="2"/>
  <c r="Q208" i="2"/>
  <c r="P208" i="2"/>
  <c r="O208" i="2"/>
  <c r="N208" i="2"/>
  <c r="M208" i="2"/>
  <c r="L208" i="2"/>
  <c r="J208" i="2"/>
  <c r="I208" i="2"/>
  <c r="H208" i="2"/>
  <c r="W202" i="2"/>
  <c r="V202" i="2"/>
  <c r="U202" i="2"/>
  <c r="T202" i="2"/>
  <c r="S202" i="2"/>
  <c r="R202" i="2"/>
  <c r="Q202" i="2"/>
  <c r="P202" i="2"/>
  <c r="O202" i="2"/>
  <c r="N202" i="2"/>
  <c r="M202" i="2"/>
  <c r="L202" i="2"/>
  <c r="J202" i="2"/>
  <c r="I202" i="2"/>
  <c r="H202" i="2"/>
  <c r="W220" i="2"/>
  <c r="V220" i="2"/>
  <c r="U220" i="2"/>
  <c r="T220" i="2"/>
  <c r="S220" i="2"/>
  <c r="R220" i="2"/>
  <c r="Q220" i="2"/>
  <c r="P220" i="2"/>
  <c r="O220" i="2"/>
  <c r="N220" i="2"/>
  <c r="M220" i="2"/>
  <c r="L220" i="2"/>
  <c r="J220" i="2"/>
  <c r="I220" i="2"/>
  <c r="H220" i="2"/>
  <c r="W190" i="2"/>
  <c r="V190" i="2"/>
  <c r="U190" i="2"/>
  <c r="T190" i="2"/>
  <c r="S190" i="2"/>
  <c r="R190" i="2"/>
  <c r="Q190" i="2"/>
  <c r="P190" i="2"/>
  <c r="O190" i="2"/>
  <c r="N190" i="2"/>
  <c r="M190" i="2"/>
  <c r="L190" i="2"/>
  <c r="J190" i="2"/>
  <c r="I190" i="2"/>
  <c r="H190" i="2"/>
  <c r="W187" i="2"/>
  <c r="V187" i="2"/>
  <c r="U187" i="2"/>
  <c r="T187" i="2"/>
  <c r="S187" i="2"/>
  <c r="R187" i="2"/>
  <c r="Q187" i="2"/>
  <c r="P187" i="2"/>
  <c r="O187" i="2"/>
  <c r="N187" i="2"/>
  <c r="M187" i="2"/>
  <c r="L187" i="2"/>
  <c r="J187" i="2"/>
  <c r="I187" i="2"/>
  <c r="H187" i="2"/>
  <c r="W184" i="2"/>
  <c r="V184" i="2"/>
  <c r="U184" i="2"/>
  <c r="T184" i="2"/>
  <c r="S184" i="2"/>
  <c r="R184" i="2"/>
  <c r="Q184" i="2"/>
  <c r="P184" i="2"/>
  <c r="O184" i="2"/>
  <c r="N184" i="2"/>
  <c r="M184" i="2"/>
  <c r="L184" i="2"/>
  <c r="J184" i="2"/>
  <c r="I184" i="2"/>
  <c r="H184" i="2"/>
  <c r="W172" i="2"/>
  <c r="V172" i="2"/>
  <c r="U172" i="2"/>
  <c r="T172" i="2"/>
  <c r="S172" i="2"/>
  <c r="R172" i="2"/>
  <c r="Q172" i="2"/>
  <c r="P172" i="2"/>
  <c r="O172" i="2"/>
  <c r="N172" i="2"/>
  <c r="M172" i="2"/>
  <c r="L172" i="2"/>
  <c r="J172" i="2"/>
  <c r="I172" i="2"/>
  <c r="H172" i="2"/>
  <c r="W169" i="2"/>
  <c r="V169" i="2"/>
  <c r="U169" i="2"/>
  <c r="T169" i="2"/>
  <c r="S169" i="2"/>
  <c r="R169" i="2"/>
  <c r="Q169" i="2"/>
  <c r="P169" i="2"/>
  <c r="O169" i="2"/>
  <c r="N169" i="2"/>
  <c r="M169" i="2"/>
  <c r="L169" i="2"/>
  <c r="J169" i="2"/>
  <c r="I169" i="2"/>
  <c r="H169" i="2"/>
  <c r="W166" i="2"/>
  <c r="V166" i="2"/>
  <c r="U166" i="2"/>
  <c r="T166" i="2"/>
  <c r="S166" i="2"/>
  <c r="R166" i="2"/>
  <c r="Q166" i="2"/>
  <c r="P166" i="2"/>
  <c r="O166" i="2"/>
  <c r="N166" i="2"/>
  <c r="M166" i="2"/>
  <c r="L166" i="2"/>
  <c r="J166" i="2"/>
  <c r="I166" i="2"/>
  <c r="H166" i="2"/>
  <c r="W154" i="2"/>
  <c r="V154" i="2"/>
  <c r="U154" i="2"/>
  <c r="T154" i="2"/>
  <c r="S154" i="2"/>
  <c r="R154" i="2"/>
  <c r="Q154" i="2"/>
  <c r="P154" i="2"/>
  <c r="O154" i="2"/>
  <c r="N154" i="2"/>
  <c r="M154" i="2"/>
  <c r="L154" i="2"/>
  <c r="J154" i="2"/>
  <c r="I154" i="2"/>
  <c r="H154" i="2"/>
  <c r="W151" i="2"/>
  <c r="V151" i="2"/>
  <c r="U151" i="2"/>
  <c r="T151" i="2"/>
  <c r="S151" i="2"/>
  <c r="R151" i="2"/>
  <c r="Q151" i="2"/>
  <c r="P151" i="2"/>
  <c r="O151" i="2"/>
  <c r="N151" i="2"/>
  <c r="M151" i="2"/>
  <c r="L151" i="2"/>
  <c r="J151" i="2"/>
  <c r="I151" i="2"/>
  <c r="H151" i="2"/>
  <c r="W148" i="2"/>
  <c r="V148" i="2"/>
  <c r="U148" i="2"/>
  <c r="T148" i="2"/>
  <c r="S148" i="2"/>
  <c r="R148" i="2"/>
  <c r="Q148" i="2"/>
  <c r="P148" i="2"/>
  <c r="O148" i="2"/>
  <c r="N148" i="2"/>
  <c r="M148" i="2"/>
  <c r="L148" i="2"/>
  <c r="J148" i="2"/>
  <c r="I148" i="2"/>
  <c r="H148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J136" i="2"/>
  <c r="I136" i="2"/>
  <c r="H136" i="2"/>
  <c r="W133" i="2"/>
  <c r="V133" i="2"/>
  <c r="U133" i="2"/>
  <c r="T133" i="2"/>
  <c r="S133" i="2"/>
  <c r="R133" i="2"/>
  <c r="Q133" i="2"/>
  <c r="P133" i="2"/>
  <c r="O133" i="2"/>
  <c r="N133" i="2"/>
  <c r="M133" i="2"/>
  <c r="L133" i="2"/>
  <c r="J133" i="2"/>
  <c r="I133" i="2"/>
  <c r="H133" i="2"/>
  <c r="W130" i="2"/>
  <c r="V130" i="2"/>
  <c r="U130" i="2"/>
  <c r="T130" i="2"/>
  <c r="S130" i="2"/>
  <c r="R130" i="2"/>
  <c r="Q130" i="2"/>
  <c r="P130" i="2"/>
  <c r="O130" i="2"/>
  <c r="N130" i="2"/>
  <c r="M130" i="2"/>
  <c r="L130" i="2"/>
  <c r="J130" i="2"/>
  <c r="I130" i="2"/>
  <c r="H130" i="2"/>
  <c r="W118" i="2"/>
  <c r="V118" i="2"/>
  <c r="U118" i="2"/>
  <c r="T118" i="2"/>
  <c r="S118" i="2"/>
  <c r="R118" i="2"/>
  <c r="Q118" i="2"/>
  <c r="P118" i="2"/>
  <c r="O118" i="2"/>
  <c r="N118" i="2"/>
  <c r="M118" i="2"/>
  <c r="L118" i="2"/>
  <c r="J118" i="2"/>
  <c r="I118" i="2"/>
  <c r="H118" i="2"/>
  <c r="W115" i="2"/>
  <c r="V115" i="2"/>
  <c r="U115" i="2"/>
  <c r="T115" i="2"/>
  <c r="S115" i="2"/>
  <c r="R115" i="2"/>
  <c r="Q115" i="2"/>
  <c r="P115" i="2"/>
  <c r="O115" i="2"/>
  <c r="N115" i="2"/>
  <c r="M115" i="2"/>
  <c r="L115" i="2"/>
  <c r="J115" i="2"/>
  <c r="I115" i="2"/>
  <c r="H115" i="2"/>
  <c r="W112" i="2"/>
  <c r="V112" i="2"/>
  <c r="U112" i="2"/>
  <c r="T112" i="2"/>
  <c r="S112" i="2"/>
  <c r="R112" i="2"/>
  <c r="Q112" i="2"/>
  <c r="P112" i="2"/>
  <c r="O112" i="2"/>
  <c r="N112" i="2"/>
  <c r="M112" i="2"/>
  <c r="L112" i="2"/>
  <c r="J112" i="2"/>
  <c r="I112" i="2"/>
  <c r="H112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J100" i="2"/>
  <c r="I100" i="2"/>
  <c r="H100" i="2"/>
  <c r="W97" i="2"/>
  <c r="V97" i="2"/>
  <c r="U97" i="2"/>
  <c r="T97" i="2"/>
  <c r="S97" i="2"/>
  <c r="R97" i="2"/>
  <c r="Q97" i="2"/>
  <c r="P97" i="2"/>
  <c r="O97" i="2"/>
  <c r="N97" i="2"/>
  <c r="M97" i="2"/>
  <c r="L97" i="2"/>
  <c r="J97" i="2"/>
  <c r="I97" i="2"/>
  <c r="H97" i="2"/>
  <c r="W94" i="2"/>
  <c r="V94" i="2"/>
  <c r="U94" i="2"/>
  <c r="T94" i="2"/>
  <c r="S94" i="2"/>
  <c r="R94" i="2"/>
  <c r="Q94" i="2"/>
  <c r="P94" i="2"/>
  <c r="O94" i="2"/>
  <c r="N94" i="2"/>
  <c r="M94" i="2"/>
  <c r="L94" i="2"/>
  <c r="J94" i="2"/>
  <c r="I94" i="2"/>
  <c r="H94" i="2"/>
  <c r="W82" i="2"/>
  <c r="V82" i="2"/>
  <c r="U82" i="2"/>
  <c r="T82" i="2"/>
  <c r="S82" i="2"/>
  <c r="R82" i="2"/>
  <c r="Q82" i="2"/>
  <c r="P82" i="2"/>
  <c r="O82" i="2"/>
  <c r="N82" i="2"/>
  <c r="M82" i="2"/>
  <c r="L82" i="2"/>
  <c r="J82" i="2"/>
  <c r="I82" i="2"/>
  <c r="H82" i="2"/>
  <c r="W79" i="2"/>
  <c r="V79" i="2"/>
  <c r="U79" i="2"/>
  <c r="T79" i="2"/>
  <c r="S79" i="2"/>
  <c r="R79" i="2"/>
  <c r="Q79" i="2"/>
  <c r="P79" i="2"/>
  <c r="O79" i="2"/>
  <c r="N79" i="2"/>
  <c r="M79" i="2"/>
  <c r="L79" i="2"/>
  <c r="J79" i="2"/>
  <c r="I79" i="2"/>
  <c r="H79" i="2"/>
  <c r="W76" i="2"/>
  <c r="V76" i="2"/>
  <c r="U76" i="2"/>
  <c r="T76" i="2"/>
  <c r="S76" i="2"/>
  <c r="R76" i="2"/>
  <c r="Q76" i="2"/>
  <c r="P76" i="2"/>
  <c r="O76" i="2"/>
  <c r="N76" i="2"/>
  <c r="M76" i="2"/>
  <c r="L76" i="2"/>
  <c r="J76" i="2"/>
  <c r="I76" i="2"/>
  <c r="H76" i="2"/>
  <c r="W64" i="2"/>
  <c r="V64" i="2"/>
  <c r="U64" i="2"/>
  <c r="T64" i="2"/>
  <c r="S64" i="2"/>
  <c r="R64" i="2"/>
  <c r="Q64" i="2"/>
  <c r="P64" i="2"/>
  <c r="O64" i="2"/>
  <c r="N64" i="2"/>
  <c r="M64" i="2"/>
  <c r="L64" i="2"/>
  <c r="J64" i="2"/>
  <c r="I64" i="2"/>
  <c r="H64" i="2"/>
  <c r="W61" i="2"/>
  <c r="V61" i="2"/>
  <c r="U61" i="2"/>
  <c r="T61" i="2"/>
  <c r="S61" i="2"/>
  <c r="R61" i="2"/>
  <c r="Q61" i="2"/>
  <c r="P61" i="2"/>
  <c r="O61" i="2"/>
  <c r="N61" i="2"/>
  <c r="M61" i="2"/>
  <c r="L61" i="2"/>
  <c r="J61" i="2"/>
  <c r="I61" i="2"/>
  <c r="H61" i="2"/>
  <c r="W58" i="2"/>
  <c r="V58" i="2"/>
  <c r="U58" i="2"/>
  <c r="T58" i="2"/>
  <c r="S58" i="2"/>
  <c r="R58" i="2"/>
  <c r="Q58" i="2"/>
  <c r="P58" i="2"/>
  <c r="O58" i="2"/>
  <c r="N58" i="2"/>
  <c r="M58" i="2"/>
  <c r="L58" i="2"/>
  <c r="J58" i="2"/>
  <c r="I58" i="2"/>
  <c r="H58" i="2"/>
  <c r="W46" i="2"/>
  <c r="V46" i="2"/>
  <c r="U46" i="2"/>
  <c r="T46" i="2"/>
  <c r="S46" i="2"/>
  <c r="R46" i="2"/>
  <c r="Q46" i="2"/>
  <c r="P46" i="2"/>
  <c r="O46" i="2"/>
  <c r="N46" i="2"/>
  <c r="M46" i="2"/>
  <c r="L46" i="2"/>
  <c r="J46" i="2"/>
  <c r="I46" i="2"/>
  <c r="H46" i="2"/>
  <c r="W43" i="2"/>
  <c r="V43" i="2"/>
  <c r="U43" i="2"/>
  <c r="T43" i="2"/>
  <c r="S43" i="2"/>
  <c r="R43" i="2"/>
  <c r="Q43" i="2"/>
  <c r="P43" i="2"/>
  <c r="O43" i="2"/>
  <c r="N43" i="2"/>
  <c r="M43" i="2"/>
  <c r="L43" i="2"/>
  <c r="J43" i="2"/>
  <c r="I43" i="2"/>
  <c r="H43" i="2"/>
  <c r="W40" i="2"/>
  <c r="V40" i="2"/>
  <c r="U40" i="2"/>
  <c r="T40" i="2"/>
  <c r="S40" i="2"/>
  <c r="R40" i="2"/>
  <c r="Q40" i="2"/>
  <c r="P40" i="2"/>
  <c r="O40" i="2"/>
  <c r="N40" i="2"/>
  <c r="M40" i="2"/>
  <c r="L40" i="2"/>
  <c r="J40" i="2"/>
  <c r="I40" i="2"/>
  <c r="H40" i="2"/>
  <c r="W28" i="2"/>
  <c r="V28" i="2"/>
  <c r="U28" i="2"/>
  <c r="T28" i="2"/>
  <c r="S28" i="2"/>
  <c r="R28" i="2"/>
  <c r="Q28" i="2"/>
  <c r="P28" i="2"/>
  <c r="O28" i="2"/>
  <c r="M28" i="2"/>
  <c r="L28" i="2"/>
  <c r="J28" i="2"/>
  <c r="I28" i="2"/>
  <c r="H28" i="2"/>
  <c r="W25" i="2"/>
  <c r="V25" i="2"/>
  <c r="U25" i="2"/>
  <c r="T25" i="2"/>
  <c r="S25" i="2"/>
  <c r="R25" i="2"/>
  <c r="Q25" i="2"/>
  <c r="P25" i="2"/>
  <c r="O25" i="2"/>
  <c r="N25" i="2"/>
  <c r="M25" i="2"/>
  <c r="L25" i="2"/>
  <c r="J25" i="2"/>
  <c r="I25" i="2"/>
  <c r="H25" i="2"/>
  <c r="W22" i="2"/>
  <c r="V22" i="2"/>
  <c r="U22" i="2"/>
  <c r="T22" i="2"/>
  <c r="S22" i="2"/>
  <c r="R22" i="2"/>
  <c r="Q22" i="2"/>
  <c r="P22" i="2"/>
  <c r="O22" i="2"/>
  <c r="N22" i="2"/>
  <c r="M22" i="2"/>
  <c r="L22" i="2"/>
  <c r="J22" i="2"/>
  <c r="I22" i="2"/>
  <c r="H22" i="2"/>
  <c r="W10" i="2"/>
  <c r="V10" i="2"/>
  <c r="U10" i="2"/>
  <c r="T10" i="2"/>
  <c r="S10" i="2"/>
  <c r="R10" i="2"/>
  <c r="Q10" i="2"/>
  <c r="P10" i="2"/>
  <c r="O10" i="2"/>
  <c r="N10" i="2"/>
  <c r="M10" i="2"/>
  <c r="L10" i="2"/>
  <c r="J10" i="2"/>
  <c r="I10" i="2"/>
  <c r="H10" i="2"/>
  <c r="W7" i="2"/>
  <c r="V7" i="2"/>
  <c r="U7" i="2"/>
  <c r="T7" i="2"/>
  <c r="S7" i="2"/>
  <c r="R7" i="2"/>
  <c r="Q7" i="2"/>
  <c r="P7" i="2"/>
  <c r="O7" i="2"/>
  <c r="N7" i="2"/>
  <c r="M7" i="2"/>
  <c r="L7" i="2"/>
  <c r="J7" i="2"/>
  <c r="I7" i="2"/>
  <c r="H7" i="2"/>
  <c r="I4" i="2"/>
  <c r="J4" i="2"/>
  <c r="L4" i="2"/>
  <c r="M4" i="2"/>
  <c r="N4" i="2"/>
  <c r="O4" i="2"/>
  <c r="P4" i="2"/>
  <c r="Q4" i="2"/>
  <c r="R4" i="2"/>
  <c r="S4" i="2"/>
  <c r="T4" i="2"/>
  <c r="U4" i="2"/>
  <c r="V4" i="2"/>
  <c r="W4" i="2"/>
  <c r="H4" i="2"/>
  <c r="W226" i="1"/>
  <c r="V226" i="1"/>
  <c r="U226" i="1"/>
  <c r="T226" i="1"/>
  <c r="S226" i="1"/>
  <c r="R226" i="1"/>
  <c r="Q226" i="1"/>
  <c r="P226" i="1"/>
  <c r="O226" i="1"/>
  <c r="N226" i="1"/>
  <c r="M226" i="1"/>
  <c r="L226" i="1"/>
  <c r="J226" i="1"/>
  <c r="I226" i="1"/>
  <c r="H226" i="1"/>
  <c r="W223" i="1"/>
  <c r="V223" i="1"/>
  <c r="U223" i="1"/>
  <c r="T223" i="1"/>
  <c r="S223" i="1"/>
  <c r="R223" i="1"/>
  <c r="Q223" i="1"/>
  <c r="P223" i="1"/>
  <c r="O223" i="1"/>
  <c r="N223" i="1"/>
  <c r="M223" i="1"/>
  <c r="L223" i="1"/>
  <c r="J223" i="1"/>
  <c r="I223" i="1"/>
  <c r="H223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J220" i="1"/>
  <c r="I220" i="1"/>
  <c r="H220" i="1"/>
  <c r="W208" i="1"/>
  <c r="V208" i="1"/>
  <c r="U208" i="1"/>
  <c r="T208" i="1"/>
  <c r="S208" i="1"/>
  <c r="R208" i="1"/>
  <c r="Q208" i="1"/>
  <c r="P208" i="1"/>
  <c r="O208" i="1"/>
  <c r="N208" i="1"/>
  <c r="M208" i="1"/>
  <c r="L208" i="1"/>
  <c r="J208" i="1"/>
  <c r="I208" i="1"/>
  <c r="H208" i="1"/>
  <c r="W205" i="1"/>
  <c r="V205" i="1"/>
  <c r="U205" i="1"/>
  <c r="T205" i="1"/>
  <c r="S205" i="1"/>
  <c r="R205" i="1"/>
  <c r="Q205" i="1"/>
  <c r="P205" i="1"/>
  <c r="O205" i="1"/>
  <c r="N205" i="1"/>
  <c r="M205" i="1"/>
  <c r="L205" i="1"/>
  <c r="J205" i="1"/>
  <c r="I205" i="1"/>
  <c r="H205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J202" i="1"/>
  <c r="I202" i="1"/>
  <c r="H202" i="1"/>
  <c r="W190" i="1"/>
  <c r="V190" i="1"/>
  <c r="U190" i="1"/>
  <c r="T190" i="1"/>
  <c r="S190" i="1"/>
  <c r="R190" i="1"/>
  <c r="Q190" i="1"/>
  <c r="P190" i="1"/>
  <c r="O190" i="1"/>
  <c r="N190" i="1"/>
  <c r="M190" i="1"/>
  <c r="L190" i="1"/>
  <c r="J190" i="1"/>
  <c r="I190" i="1"/>
  <c r="H190" i="1"/>
  <c r="W187" i="1"/>
  <c r="V187" i="1"/>
  <c r="U187" i="1"/>
  <c r="T187" i="1"/>
  <c r="S187" i="1"/>
  <c r="R187" i="1"/>
  <c r="Q187" i="1"/>
  <c r="P187" i="1"/>
  <c r="O187" i="1"/>
  <c r="N187" i="1"/>
  <c r="M187" i="1"/>
  <c r="L187" i="1"/>
  <c r="J187" i="1"/>
  <c r="I187" i="1"/>
  <c r="H187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J184" i="1"/>
  <c r="I184" i="1"/>
  <c r="H184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J172" i="1"/>
  <c r="I172" i="1"/>
  <c r="H172" i="1"/>
  <c r="W169" i="1"/>
  <c r="V169" i="1"/>
  <c r="U169" i="1"/>
  <c r="T169" i="1"/>
  <c r="S169" i="1"/>
  <c r="R169" i="1"/>
  <c r="Q169" i="1"/>
  <c r="P169" i="1"/>
  <c r="O169" i="1"/>
  <c r="N169" i="1"/>
  <c r="M169" i="1"/>
  <c r="L169" i="1"/>
  <c r="J169" i="1"/>
  <c r="I169" i="1"/>
  <c r="H169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J166" i="1"/>
  <c r="I166" i="1"/>
  <c r="H166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J154" i="1"/>
  <c r="I154" i="1"/>
  <c r="H154" i="1"/>
  <c r="W151" i="1"/>
  <c r="V151" i="1"/>
  <c r="U151" i="1"/>
  <c r="T151" i="1"/>
  <c r="S151" i="1"/>
  <c r="R151" i="1"/>
  <c r="Q151" i="1"/>
  <c r="P151" i="1"/>
  <c r="O151" i="1"/>
  <c r="N151" i="1"/>
  <c r="L151" i="1"/>
  <c r="J151" i="1"/>
  <c r="I151" i="1"/>
  <c r="H151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J148" i="1"/>
  <c r="I148" i="1"/>
  <c r="H148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J136" i="1"/>
  <c r="I136" i="1"/>
  <c r="H136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J133" i="1"/>
  <c r="I133" i="1"/>
  <c r="H133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J130" i="1"/>
  <c r="I130" i="1"/>
  <c r="H130" i="1"/>
  <c r="W118" i="1"/>
  <c r="V118" i="1"/>
  <c r="U118" i="1"/>
  <c r="T118" i="1"/>
  <c r="S118" i="1"/>
  <c r="R118" i="1"/>
  <c r="Q118" i="1"/>
  <c r="P118" i="1"/>
  <c r="O118" i="1"/>
  <c r="N118" i="1"/>
  <c r="M118" i="1"/>
  <c r="L118" i="1"/>
  <c r="J118" i="1"/>
  <c r="I118" i="1"/>
  <c r="H118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J115" i="1"/>
  <c r="I115" i="1"/>
  <c r="H115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J112" i="1"/>
  <c r="I112" i="1"/>
  <c r="H112" i="1"/>
  <c r="I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J235" i="1"/>
  <c r="H235" i="1"/>
  <c r="W232" i="1"/>
  <c r="V232" i="1"/>
  <c r="U232" i="1"/>
  <c r="T232" i="1"/>
  <c r="S232" i="1"/>
  <c r="R232" i="1"/>
  <c r="Q232" i="1"/>
  <c r="P232" i="1"/>
  <c r="O232" i="1"/>
  <c r="N232" i="1"/>
  <c r="M232" i="1"/>
  <c r="L232" i="1"/>
  <c r="J232" i="1"/>
  <c r="I232" i="1"/>
  <c r="H232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J229" i="1"/>
  <c r="I229" i="1"/>
  <c r="H229" i="1"/>
  <c r="W217" i="1"/>
  <c r="V217" i="1"/>
  <c r="U217" i="1"/>
  <c r="T217" i="1"/>
  <c r="S217" i="1"/>
  <c r="R217" i="1"/>
  <c r="Q217" i="1"/>
  <c r="P217" i="1"/>
  <c r="O217" i="1"/>
  <c r="N217" i="1"/>
  <c r="L217" i="1"/>
  <c r="J217" i="1"/>
  <c r="I217" i="1"/>
  <c r="H217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J214" i="1"/>
  <c r="I214" i="1"/>
  <c r="H214" i="1"/>
  <c r="W211" i="1"/>
  <c r="V211" i="1"/>
  <c r="U211" i="1"/>
  <c r="T211" i="1"/>
  <c r="S211" i="1"/>
  <c r="R211" i="1"/>
  <c r="Q211" i="1"/>
  <c r="P211" i="1"/>
  <c r="O211" i="1"/>
  <c r="N211" i="1"/>
  <c r="M211" i="1"/>
  <c r="L211" i="1"/>
  <c r="J211" i="1"/>
  <c r="I211" i="1"/>
  <c r="H211" i="1"/>
  <c r="W199" i="1"/>
  <c r="V199" i="1"/>
  <c r="U199" i="1"/>
  <c r="T199" i="1"/>
  <c r="S199" i="1"/>
  <c r="R199" i="1"/>
  <c r="Q199" i="1"/>
  <c r="P199" i="1"/>
  <c r="O199" i="1"/>
  <c r="N199" i="1"/>
  <c r="M199" i="1"/>
  <c r="L199" i="1"/>
  <c r="J199" i="1"/>
  <c r="I199" i="1"/>
  <c r="H199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J196" i="1"/>
  <c r="I196" i="1"/>
  <c r="H196" i="1"/>
  <c r="W193" i="1"/>
  <c r="V193" i="1"/>
  <c r="U193" i="1"/>
  <c r="T193" i="1"/>
  <c r="S193" i="1"/>
  <c r="R193" i="1"/>
  <c r="Q193" i="1"/>
  <c r="P193" i="1"/>
  <c r="O193" i="1"/>
  <c r="N193" i="1"/>
  <c r="M193" i="1"/>
  <c r="L193" i="1"/>
  <c r="J193" i="1"/>
  <c r="I193" i="1"/>
  <c r="H193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J181" i="1"/>
  <c r="I181" i="1"/>
  <c r="H181" i="1"/>
  <c r="W178" i="1"/>
  <c r="V178" i="1"/>
  <c r="U178" i="1"/>
  <c r="T178" i="1"/>
  <c r="S178" i="1"/>
  <c r="R178" i="1"/>
  <c r="Q178" i="1"/>
  <c r="P178" i="1"/>
  <c r="O178" i="1"/>
  <c r="N178" i="1"/>
  <c r="M178" i="1"/>
  <c r="L178" i="1"/>
  <c r="J178" i="1"/>
  <c r="I178" i="1"/>
  <c r="H178" i="1"/>
  <c r="W175" i="1"/>
  <c r="V175" i="1"/>
  <c r="U175" i="1"/>
  <c r="T175" i="1"/>
  <c r="S175" i="1"/>
  <c r="R175" i="1"/>
  <c r="Q175" i="1"/>
  <c r="P175" i="1"/>
  <c r="O175" i="1"/>
  <c r="N175" i="1"/>
  <c r="M175" i="1"/>
  <c r="L175" i="1"/>
  <c r="J175" i="1"/>
  <c r="I175" i="1"/>
  <c r="H175" i="1"/>
  <c r="W163" i="1"/>
  <c r="V163" i="1"/>
  <c r="U163" i="1"/>
  <c r="T163" i="1"/>
  <c r="S163" i="1"/>
  <c r="R163" i="1"/>
  <c r="Q163" i="1"/>
  <c r="P163" i="1"/>
  <c r="O163" i="1"/>
  <c r="N163" i="1"/>
  <c r="M163" i="1"/>
  <c r="L163" i="1"/>
  <c r="J163" i="1"/>
  <c r="I163" i="1"/>
  <c r="H163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J160" i="1"/>
  <c r="I160" i="1"/>
  <c r="H160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J157" i="1"/>
  <c r="I157" i="1"/>
  <c r="H157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J145" i="1"/>
  <c r="I145" i="1"/>
  <c r="H145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J142" i="1"/>
  <c r="I142" i="1"/>
  <c r="H142" i="1"/>
  <c r="W139" i="1"/>
  <c r="V139" i="1"/>
  <c r="U139" i="1"/>
  <c r="T139" i="1"/>
  <c r="S139" i="1"/>
  <c r="R139" i="1"/>
  <c r="Q139" i="1"/>
  <c r="P139" i="1"/>
  <c r="O139" i="1"/>
  <c r="N139" i="1"/>
  <c r="M139" i="1"/>
  <c r="L139" i="1"/>
  <c r="J139" i="1"/>
  <c r="I139" i="1"/>
  <c r="H139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J127" i="1"/>
  <c r="I127" i="1"/>
  <c r="H127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J124" i="1"/>
  <c r="I124" i="1"/>
  <c r="H124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J121" i="1"/>
  <c r="I121" i="1"/>
  <c r="H121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J109" i="1"/>
  <c r="I109" i="1"/>
  <c r="H109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J106" i="1"/>
  <c r="I106" i="1"/>
  <c r="H106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J103" i="1"/>
  <c r="I103" i="1"/>
  <c r="H103" i="1"/>
  <c r="I100" i="1"/>
  <c r="H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J100" i="1"/>
  <c r="W97" i="1"/>
  <c r="V97" i="1"/>
  <c r="U97" i="1"/>
  <c r="T97" i="1"/>
  <c r="S97" i="1"/>
  <c r="R97" i="1"/>
  <c r="Q97" i="1"/>
  <c r="P97" i="1"/>
  <c r="O97" i="1"/>
  <c r="N97" i="1"/>
  <c r="M97" i="1"/>
  <c r="L97" i="1"/>
  <c r="J97" i="1"/>
  <c r="I97" i="1"/>
  <c r="H97" i="1"/>
  <c r="W94" i="1"/>
  <c r="V94" i="1"/>
  <c r="U94" i="1"/>
  <c r="T94" i="1"/>
  <c r="S94" i="1"/>
  <c r="R94" i="1"/>
  <c r="Q94" i="1"/>
  <c r="P94" i="1"/>
  <c r="O94" i="1"/>
  <c r="N94" i="1"/>
  <c r="M94" i="1"/>
  <c r="L94" i="1"/>
  <c r="J94" i="1"/>
  <c r="I94" i="1"/>
  <c r="H94" i="1"/>
  <c r="I91" i="1"/>
  <c r="J91" i="1"/>
  <c r="L91" i="1"/>
  <c r="M91" i="1"/>
  <c r="N91" i="1"/>
  <c r="O91" i="1"/>
  <c r="P91" i="1"/>
  <c r="Q91" i="1"/>
  <c r="R91" i="1"/>
  <c r="S91" i="1"/>
  <c r="T91" i="1"/>
  <c r="U91" i="1"/>
  <c r="V91" i="1"/>
  <c r="W91" i="1"/>
  <c r="H91" i="1"/>
  <c r="I88" i="1"/>
  <c r="J88" i="1"/>
  <c r="L88" i="1"/>
  <c r="M88" i="1"/>
  <c r="N88" i="1"/>
  <c r="O88" i="1"/>
  <c r="P88" i="1"/>
  <c r="Q88" i="1"/>
  <c r="R88" i="1"/>
  <c r="S88" i="1"/>
  <c r="T88" i="1"/>
  <c r="U88" i="1"/>
  <c r="V88" i="1"/>
  <c r="W88" i="1"/>
  <c r="H88" i="1"/>
  <c r="I85" i="1"/>
  <c r="J85" i="1"/>
  <c r="L85" i="1"/>
  <c r="M85" i="1"/>
  <c r="N85" i="1"/>
  <c r="O85" i="1"/>
  <c r="P85" i="1"/>
  <c r="Q85" i="1"/>
  <c r="R85" i="1"/>
  <c r="S85" i="1"/>
  <c r="T85" i="1"/>
  <c r="U85" i="1"/>
  <c r="V85" i="1"/>
  <c r="W85" i="1"/>
  <c r="H85" i="1"/>
  <c r="I82" i="1"/>
  <c r="J82" i="1"/>
  <c r="L82" i="1"/>
  <c r="M82" i="1"/>
  <c r="N82" i="1"/>
  <c r="O82" i="1"/>
  <c r="P82" i="1"/>
  <c r="Q82" i="1"/>
  <c r="R82" i="1"/>
  <c r="S82" i="1"/>
  <c r="T82" i="1"/>
  <c r="U82" i="1"/>
  <c r="V82" i="1"/>
  <c r="W82" i="1"/>
  <c r="H82" i="1"/>
  <c r="I79" i="1"/>
  <c r="J79" i="1"/>
  <c r="L79" i="1"/>
  <c r="M79" i="1"/>
  <c r="N79" i="1"/>
  <c r="O79" i="1"/>
  <c r="P79" i="1"/>
  <c r="Q79" i="1"/>
  <c r="R79" i="1"/>
  <c r="S79" i="1"/>
  <c r="T79" i="1"/>
  <c r="U79" i="1"/>
  <c r="V79" i="1"/>
  <c r="W79" i="1"/>
  <c r="H79" i="1"/>
  <c r="I76" i="1"/>
  <c r="J76" i="1"/>
  <c r="L76" i="1"/>
  <c r="M76" i="1"/>
  <c r="N76" i="1"/>
  <c r="O76" i="1"/>
  <c r="P76" i="1"/>
  <c r="Q76" i="1"/>
  <c r="R76" i="1"/>
  <c r="S76" i="1"/>
  <c r="T76" i="1"/>
  <c r="U76" i="1"/>
  <c r="V76" i="1"/>
  <c r="W76" i="1"/>
  <c r="H76" i="1"/>
  <c r="I73" i="1"/>
  <c r="J73" i="1"/>
  <c r="L73" i="1"/>
  <c r="M73" i="1"/>
  <c r="N73" i="1"/>
  <c r="O73" i="1"/>
  <c r="P73" i="1"/>
  <c r="Q73" i="1"/>
  <c r="R73" i="1"/>
  <c r="S73" i="1"/>
  <c r="T73" i="1"/>
  <c r="U73" i="1"/>
  <c r="V73" i="1"/>
  <c r="W73" i="1"/>
  <c r="H73" i="1"/>
  <c r="I70" i="1"/>
  <c r="J70" i="1"/>
  <c r="L70" i="1"/>
  <c r="M70" i="1"/>
  <c r="N70" i="1"/>
  <c r="O70" i="1"/>
  <c r="P70" i="1"/>
  <c r="Q70" i="1"/>
  <c r="R70" i="1"/>
  <c r="S70" i="1"/>
  <c r="T70" i="1"/>
  <c r="U70" i="1"/>
  <c r="V70" i="1"/>
  <c r="W70" i="1"/>
  <c r="H70" i="1"/>
  <c r="I67" i="1"/>
  <c r="J67" i="1"/>
  <c r="L67" i="1"/>
  <c r="M67" i="1"/>
  <c r="N67" i="1"/>
  <c r="O67" i="1"/>
  <c r="P67" i="1"/>
  <c r="Q67" i="1"/>
  <c r="R67" i="1"/>
  <c r="S67" i="1"/>
  <c r="T67" i="1"/>
  <c r="U67" i="1"/>
  <c r="V67" i="1"/>
  <c r="W67" i="1"/>
  <c r="H67" i="1"/>
  <c r="I64" i="1"/>
  <c r="J64" i="1"/>
  <c r="L64" i="1"/>
  <c r="M64" i="1"/>
  <c r="N64" i="1"/>
  <c r="O64" i="1"/>
  <c r="P64" i="1"/>
  <c r="Q64" i="1"/>
  <c r="R64" i="1"/>
  <c r="S64" i="1"/>
  <c r="T64" i="1"/>
  <c r="U64" i="1"/>
  <c r="V64" i="1"/>
  <c r="W64" i="1"/>
  <c r="H64" i="1"/>
  <c r="I61" i="1"/>
  <c r="J61" i="1"/>
  <c r="L61" i="1"/>
  <c r="M61" i="1"/>
  <c r="N61" i="1"/>
  <c r="O61" i="1"/>
  <c r="P61" i="1"/>
  <c r="Q61" i="1"/>
  <c r="R61" i="1"/>
  <c r="S61" i="1"/>
  <c r="T61" i="1"/>
  <c r="U61" i="1"/>
  <c r="V61" i="1"/>
  <c r="W61" i="1"/>
  <c r="H61" i="1"/>
  <c r="I58" i="1"/>
  <c r="J58" i="1"/>
  <c r="L58" i="1"/>
  <c r="M58" i="1"/>
  <c r="N58" i="1"/>
  <c r="O58" i="1"/>
  <c r="P58" i="1"/>
  <c r="Q58" i="1"/>
  <c r="R58" i="1"/>
  <c r="S58" i="1"/>
  <c r="T58" i="1"/>
  <c r="U58" i="1"/>
  <c r="V58" i="1"/>
  <c r="W58" i="1"/>
  <c r="H58" i="1"/>
  <c r="I55" i="1"/>
  <c r="J55" i="1"/>
  <c r="L55" i="1"/>
  <c r="M55" i="1"/>
  <c r="N55" i="1"/>
  <c r="O55" i="1"/>
  <c r="P55" i="1"/>
  <c r="Q55" i="1"/>
  <c r="R55" i="1"/>
  <c r="S55" i="1"/>
  <c r="T55" i="1"/>
  <c r="U55" i="1"/>
  <c r="V55" i="1"/>
  <c r="W55" i="1"/>
  <c r="H55" i="1"/>
  <c r="I52" i="1"/>
  <c r="J52" i="1"/>
  <c r="L52" i="1"/>
  <c r="M52" i="1"/>
  <c r="N52" i="1"/>
  <c r="O52" i="1"/>
  <c r="P52" i="1"/>
  <c r="Q52" i="1"/>
  <c r="R52" i="1"/>
  <c r="S52" i="1"/>
  <c r="T52" i="1"/>
  <c r="U52" i="1"/>
  <c r="V52" i="1"/>
  <c r="W52" i="1"/>
  <c r="H52" i="1"/>
  <c r="I49" i="1"/>
  <c r="J49" i="1"/>
  <c r="L49" i="1"/>
  <c r="M49" i="1"/>
  <c r="N49" i="1"/>
  <c r="O49" i="1"/>
  <c r="P49" i="1"/>
  <c r="Q49" i="1"/>
  <c r="R49" i="1"/>
  <c r="S49" i="1"/>
  <c r="T49" i="1"/>
  <c r="U49" i="1"/>
  <c r="V49" i="1"/>
  <c r="W49" i="1"/>
  <c r="H49" i="1"/>
  <c r="I46" i="1"/>
  <c r="J46" i="1"/>
  <c r="L46" i="1"/>
  <c r="M46" i="1"/>
  <c r="N46" i="1"/>
  <c r="O46" i="1"/>
  <c r="P46" i="1"/>
  <c r="Q46" i="1"/>
  <c r="R46" i="1"/>
  <c r="S46" i="1"/>
  <c r="T46" i="1"/>
  <c r="U46" i="1"/>
  <c r="V46" i="1"/>
  <c r="W46" i="1"/>
  <c r="H46" i="1"/>
  <c r="I43" i="1"/>
  <c r="J43" i="1"/>
  <c r="L43" i="1"/>
  <c r="M43" i="1"/>
  <c r="N43" i="1"/>
  <c r="O43" i="1"/>
  <c r="P43" i="1"/>
  <c r="Q43" i="1"/>
  <c r="R43" i="1"/>
  <c r="S43" i="1"/>
  <c r="T43" i="1"/>
  <c r="U43" i="1"/>
  <c r="V43" i="1"/>
  <c r="W43" i="1"/>
  <c r="H43" i="1"/>
  <c r="I40" i="1"/>
  <c r="J40" i="1"/>
  <c r="L40" i="1"/>
  <c r="M40" i="1"/>
  <c r="N40" i="1"/>
  <c r="O40" i="1"/>
  <c r="P40" i="1"/>
  <c r="Q40" i="1"/>
  <c r="R40" i="1"/>
  <c r="S40" i="1"/>
  <c r="T40" i="1"/>
  <c r="U40" i="1"/>
  <c r="V40" i="1"/>
  <c r="W40" i="1"/>
  <c r="H40" i="1"/>
  <c r="I37" i="1"/>
  <c r="J37" i="1"/>
  <c r="L37" i="1"/>
  <c r="M37" i="1"/>
  <c r="N37" i="1"/>
  <c r="O37" i="1"/>
  <c r="P37" i="1"/>
  <c r="Q37" i="1"/>
  <c r="R37" i="1"/>
  <c r="S37" i="1"/>
  <c r="T37" i="1"/>
  <c r="U37" i="1"/>
  <c r="V37" i="1"/>
  <c r="W37" i="1"/>
  <c r="H37" i="1"/>
  <c r="I34" i="1"/>
  <c r="J34" i="1"/>
  <c r="L34" i="1"/>
  <c r="M34" i="1"/>
  <c r="N34" i="1"/>
  <c r="O34" i="1"/>
  <c r="P34" i="1"/>
  <c r="Q34" i="1"/>
  <c r="R34" i="1"/>
  <c r="S34" i="1"/>
  <c r="T34" i="1"/>
  <c r="U34" i="1"/>
  <c r="V34" i="1"/>
  <c r="W34" i="1"/>
  <c r="H34" i="1"/>
  <c r="I31" i="1"/>
  <c r="J31" i="1"/>
  <c r="L31" i="1"/>
  <c r="M31" i="1"/>
  <c r="N31" i="1"/>
  <c r="O31" i="1"/>
  <c r="P31" i="1"/>
  <c r="Q31" i="1"/>
  <c r="R31" i="1"/>
  <c r="S31" i="1"/>
  <c r="T31" i="1"/>
  <c r="U31" i="1"/>
  <c r="V31" i="1"/>
  <c r="W31" i="1"/>
  <c r="H31" i="1"/>
  <c r="I28" i="1"/>
  <c r="J28" i="1"/>
  <c r="L28" i="1"/>
  <c r="M28" i="1"/>
  <c r="N28" i="1"/>
  <c r="O28" i="1"/>
  <c r="P28" i="1"/>
  <c r="Q28" i="1"/>
  <c r="R28" i="1"/>
  <c r="S28" i="1"/>
  <c r="T28" i="1"/>
  <c r="U28" i="1"/>
  <c r="V28" i="1"/>
  <c r="W28" i="1"/>
  <c r="H28" i="1"/>
  <c r="I25" i="1"/>
  <c r="J25" i="1"/>
  <c r="L25" i="1"/>
  <c r="M25" i="1"/>
  <c r="N25" i="1"/>
  <c r="O25" i="1"/>
  <c r="P25" i="1"/>
  <c r="Q25" i="1"/>
  <c r="R25" i="1"/>
  <c r="S25" i="1"/>
  <c r="T25" i="1"/>
  <c r="U25" i="1"/>
  <c r="V25" i="1"/>
  <c r="W25" i="1"/>
  <c r="H25" i="1"/>
  <c r="I22" i="1"/>
  <c r="J22" i="1"/>
  <c r="L22" i="1"/>
  <c r="M22" i="1"/>
  <c r="N22" i="1"/>
  <c r="O22" i="1"/>
  <c r="P22" i="1"/>
  <c r="Q22" i="1"/>
  <c r="R22" i="1"/>
  <c r="S22" i="1"/>
  <c r="T22" i="1"/>
  <c r="U22" i="1"/>
  <c r="V22" i="1"/>
  <c r="W22" i="1"/>
  <c r="H22" i="1"/>
  <c r="I19" i="1"/>
  <c r="J19" i="1"/>
  <c r="L19" i="1"/>
  <c r="M19" i="1"/>
  <c r="N19" i="1"/>
  <c r="O19" i="1"/>
  <c r="P19" i="1"/>
  <c r="Q19" i="1"/>
  <c r="R19" i="1"/>
  <c r="S19" i="1"/>
  <c r="T19" i="1"/>
  <c r="U19" i="1"/>
  <c r="V19" i="1"/>
  <c r="W19" i="1"/>
  <c r="H19" i="1"/>
  <c r="I16" i="1"/>
  <c r="J16" i="1"/>
  <c r="L16" i="1"/>
  <c r="M16" i="1"/>
  <c r="N16" i="1"/>
  <c r="O16" i="1"/>
  <c r="P16" i="1"/>
  <c r="Q16" i="1"/>
  <c r="R16" i="1"/>
  <c r="S16" i="1"/>
  <c r="T16" i="1"/>
  <c r="U16" i="1"/>
  <c r="V16" i="1"/>
  <c r="W16" i="1"/>
  <c r="H16" i="1"/>
  <c r="I13" i="1"/>
  <c r="J13" i="1"/>
  <c r="L13" i="1"/>
  <c r="M13" i="1"/>
  <c r="N13" i="1"/>
  <c r="O13" i="1"/>
  <c r="P13" i="1"/>
  <c r="Q13" i="1"/>
  <c r="R13" i="1"/>
  <c r="S13" i="1"/>
  <c r="T13" i="1"/>
  <c r="U13" i="1"/>
  <c r="V13" i="1"/>
  <c r="W13" i="1"/>
  <c r="H13" i="1"/>
  <c r="I10" i="1"/>
  <c r="J10" i="1"/>
  <c r="L10" i="1"/>
  <c r="M10" i="1"/>
  <c r="N10" i="1"/>
  <c r="O10" i="1"/>
  <c r="P10" i="1"/>
  <c r="Q10" i="1"/>
  <c r="R10" i="1"/>
  <c r="S10" i="1"/>
  <c r="T10" i="1"/>
  <c r="U10" i="1"/>
  <c r="V10" i="1"/>
  <c r="W10" i="1"/>
  <c r="H10" i="1"/>
  <c r="I7" i="1"/>
  <c r="J7" i="1"/>
  <c r="L7" i="1"/>
  <c r="M7" i="1"/>
  <c r="N7" i="1"/>
  <c r="O7" i="1"/>
  <c r="P7" i="1"/>
  <c r="Q7" i="1"/>
  <c r="R7" i="1"/>
  <c r="S7" i="1"/>
  <c r="T7" i="1"/>
  <c r="U7" i="1"/>
  <c r="V7" i="1"/>
  <c r="W7" i="1"/>
  <c r="H7" i="1"/>
  <c r="I4" i="1"/>
  <c r="J4" i="1"/>
  <c r="L4" i="1"/>
  <c r="M4" i="1"/>
  <c r="N4" i="1"/>
  <c r="O4" i="1"/>
  <c r="P4" i="1"/>
  <c r="Q4" i="1"/>
  <c r="R4" i="1"/>
  <c r="S4" i="1"/>
  <c r="T4" i="1"/>
  <c r="U4" i="1"/>
  <c r="V4" i="1"/>
  <c r="W4" i="1"/>
  <c r="H4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00" i="1"/>
  <c r="D238" i="1" s="1"/>
  <c r="D237" i="1" l="1"/>
  <c r="E23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2" authorId="0" shapeId="0" xr:uid="{00000000-0006-0000-00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Good F-VEP pattern to print*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56" authorId="0" shapeId="0" xr:uid="{00000000-0006-0000-0300-00000100000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Ignoring right eye pattern I</t>
        </r>
      </text>
    </comment>
  </commentList>
</comments>
</file>

<file path=xl/sharedStrings.xml><?xml version="1.0" encoding="utf-8"?>
<sst xmlns="http://schemas.openxmlformats.org/spreadsheetml/2006/main" count="3580" uniqueCount="59">
  <si>
    <t>Name</t>
  </si>
  <si>
    <t>Dog ID</t>
  </si>
  <si>
    <t>Weight (kg)</t>
  </si>
  <si>
    <t>Dex (ug)</t>
  </si>
  <si>
    <t>Torb (mg)</t>
  </si>
  <si>
    <t>Eye</t>
  </si>
  <si>
    <t>Electrode</t>
  </si>
  <si>
    <t>N75</t>
  </si>
  <si>
    <t>P100</t>
  </si>
  <si>
    <t>N135</t>
  </si>
  <si>
    <t>N75-P100</t>
  </si>
  <si>
    <t>P100-N135</t>
  </si>
  <si>
    <t>N1</t>
  </si>
  <si>
    <t>P1</t>
  </si>
  <si>
    <t>N2</t>
  </si>
  <si>
    <t>P2</t>
  </si>
  <si>
    <t>N3</t>
  </si>
  <si>
    <t>Baseline-N1</t>
  </si>
  <si>
    <t>N1-P1</t>
  </si>
  <si>
    <t>P1-N2</t>
  </si>
  <si>
    <t>N2-P2</t>
  </si>
  <si>
    <t>P2-N3</t>
  </si>
  <si>
    <t>Foxy</t>
  </si>
  <si>
    <t>OD</t>
  </si>
  <si>
    <t>OD_1</t>
  </si>
  <si>
    <t>OD_1_avg</t>
  </si>
  <si>
    <t>OD_2</t>
  </si>
  <si>
    <t>OD_2_avg</t>
  </si>
  <si>
    <t>OD_3</t>
  </si>
  <si>
    <t>OD_3_avg</t>
  </si>
  <si>
    <t xml:space="preserve">OS </t>
  </si>
  <si>
    <t>OS_1</t>
  </si>
  <si>
    <t>/</t>
  </si>
  <si>
    <t>OS_1_avg</t>
  </si>
  <si>
    <t>OS_2</t>
  </si>
  <si>
    <t>OS_2_avg</t>
  </si>
  <si>
    <t>OS_3</t>
  </si>
  <si>
    <t>OS_3_avg</t>
  </si>
  <si>
    <t>Winnie</t>
  </si>
  <si>
    <t>Axle</t>
  </si>
  <si>
    <t>Squeaker</t>
  </si>
  <si>
    <t xml:space="preserve">PJ </t>
  </si>
  <si>
    <t>Panda</t>
  </si>
  <si>
    <t>Rupert</t>
  </si>
  <si>
    <t>Pixie</t>
  </si>
  <si>
    <t>Murphy</t>
  </si>
  <si>
    <t>Rigby</t>
  </si>
  <si>
    <t>Buddy</t>
  </si>
  <si>
    <t>Freddy</t>
  </si>
  <si>
    <t>Autumn</t>
  </si>
  <si>
    <t>min</t>
  </si>
  <si>
    <t>max</t>
  </si>
  <si>
    <t>Propofol (mg)</t>
  </si>
  <si>
    <t>Sevofluorane (%)</t>
  </si>
  <si>
    <t xml:space="preserve">Pixie </t>
  </si>
  <si>
    <t xml:space="preserve">PIxie </t>
  </si>
  <si>
    <t xml:space="preserve">Murphy </t>
  </si>
  <si>
    <t>PJ</t>
  </si>
  <si>
    <t>Baseline-N75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</si>
</sst>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0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8">
    <xf numFmtId="0" fontId="0" fillId="0" borderId="0" xfId="0"/>
    <xf numFmtId="0" fontId="0" fillId="4" borderId="0" xfId="0" applyFill="1"/>
    <xf numFmtId="0" fontId="0" fillId="5" borderId="0" xfId="0" applyFill="1"/>
    <xf numFmtId="164" fontId="0" fillId="0" borderId="0" xfId="0" applyNumberFormat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0" fontId="0" fillId="6" borderId="0" xfId="0" applyFill="1"/>
    <xf numFmtId="164" fontId="0" fillId="6" borderId="0" xfId="0" applyNumberFormat="1" applyFill="1"/>
    <xf numFmtId="0" fontId="4" fillId="0" borderId="0" xfId="0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7" borderId="0" xfId="0" applyFill="1"/>
    <xf numFmtId="164" fontId="0" fillId="7" borderId="0" xfId="0" applyNumberFormat="1" applyFill="1"/>
    <xf numFmtId="43" fontId="0" fillId="0" borderId="0" xfId="0" applyNumberFormat="1" applyAlignment="1">
      <alignment horizontal="right"/>
    </xf>
    <xf numFmtId="0" fontId="1" fillId="0" borderId="0" xfId="2" applyFill="1"/>
    <xf numFmtId="0" fontId="1" fillId="0" borderId="0" xfId="1" applyFill="1"/>
    <xf numFmtId="0" fontId="0" fillId="4" borderId="1" xfId="0" applyFill="1" applyBorder="1" applyAlignment="1">
      <alignment horizontal="center"/>
    </xf>
    <xf numFmtId="2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2" fontId="0" fillId="0" borderId="1" xfId="0" applyNumberFormat="1" applyBorder="1"/>
    <xf numFmtId="43" fontId="0" fillId="0" borderId="1" xfId="0" applyNumberFormat="1" applyBorder="1" applyAlignment="1">
      <alignment horizontal="right"/>
    </xf>
    <xf numFmtId="0" fontId="0" fillId="5" borderId="1" xfId="0" applyFill="1" applyBorder="1"/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2" fontId="1" fillId="0" borderId="0" xfId="2" applyNumberFormat="1" applyFill="1"/>
    <xf numFmtId="2" fontId="1" fillId="0" borderId="0" xfId="1" applyNumberFormat="1" applyFill="1"/>
    <xf numFmtId="0" fontId="0" fillId="0" borderId="0" xfId="1" applyFont="1" applyFill="1" applyAlignment="1">
      <alignment horizontal="right"/>
    </xf>
    <xf numFmtId="0" fontId="1" fillId="0" borderId="0" xfId="1" applyFill="1" applyAlignment="1">
      <alignment horizontal="right"/>
    </xf>
    <xf numFmtId="0" fontId="0" fillId="0" borderId="0" xfId="2" applyFont="1" applyFill="1" applyAlignment="1">
      <alignment horizontal="right"/>
    </xf>
    <xf numFmtId="0" fontId="1" fillId="0" borderId="0" xfId="2" applyFill="1" applyAlignment="1">
      <alignment horizontal="right"/>
    </xf>
    <xf numFmtId="2" fontId="0" fillId="0" borderId="0" xfId="1" applyNumberFormat="1" applyFont="1" applyFill="1" applyAlignment="1">
      <alignment horizontal="right"/>
    </xf>
    <xf numFmtId="2" fontId="1" fillId="0" borderId="0" xfId="1" applyNumberFormat="1" applyFill="1" applyAlignment="1">
      <alignment horizontal="right"/>
    </xf>
    <xf numFmtId="0" fontId="0" fillId="0" borderId="2" xfId="0" applyBorder="1"/>
    <xf numFmtId="0" fontId="0" fillId="3" borderId="0" xfId="2" applyFont="1"/>
    <xf numFmtId="0" fontId="0" fillId="2" borderId="0" xfId="1" applyFont="1"/>
    <xf numFmtId="0" fontId="0" fillId="2" borderId="2" xfId="1" applyFont="1" applyBorder="1"/>
    <xf numFmtId="0" fontId="1" fillId="6" borderId="0" xfId="2" applyFill="1"/>
    <xf numFmtId="0" fontId="1" fillId="8" borderId="0" xfId="1" applyFill="1"/>
    <xf numFmtId="0" fontId="1" fillId="6" borderId="0" xfId="1" applyFill="1"/>
    <xf numFmtId="2" fontId="1" fillId="6" borderId="0" xfId="2" applyNumberFormat="1" applyFill="1"/>
    <xf numFmtId="2" fontId="1" fillId="8" borderId="0" xfId="1" applyNumberFormat="1" applyFill="1"/>
    <xf numFmtId="0" fontId="1" fillId="6" borderId="1" xfId="2" applyFill="1" applyBorder="1"/>
    <xf numFmtId="0" fontId="1" fillId="8" borderId="1" xfId="1" applyFill="1" applyBorder="1"/>
    <xf numFmtId="2" fontId="1" fillId="6" borderId="1" xfId="2" applyNumberFormat="1" applyFill="1" applyBorder="1"/>
    <xf numFmtId="2" fontId="1" fillId="8" borderId="1" xfId="1" applyNumberFormat="1" applyFill="1" applyBorder="1"/>
    <xf numFmtId="0" fontId="1" fillId="6" borderId="1" xfId="1" applyFill="1" applyBorder="1"/>
    <xf numFmtId="0" fontId="1" fillId="8" borderId="2" xfId="1" applyFill="1" applyBorder="1"/>
    <xf numFmtId="0" fontId="1" fillId="8" borderId="3" xfId="1" applyFill="1" applyBorder="1"/>
    <xf numFmtId="0" fontId="0" fillId="3" borderId="1" xfId="2" applyFont="1" applyBorder="1"/>
    <xf numFmtId="0" fontId="0" fillId="2" borderId="1" xfId="1" applyFont="1" applyBorder="1"/>
    <xf numFmtId="0" fontId="0" fillId="2" borderId="3" xfId="1" applyFont="1" applyBorder="1"/>
    <xf numFmtId="0" fontId="0" fillId="6" borderId="0" xfId="0" applyFill="1" applyAlignment="1">
      <alignment horizontal="right"/>
    </xf>
    <xf numFmtId="0" fontId="0" fillId="8" borderId="0" xfId="0" applyFill="1" applyAlignment="1">
      <alignment horizontal="right"/>
    </xf>
    <xf numFmtId="0" fontId="0" fillId="6" borderId="1" xfId="0" applyFill="1" applyBorder="1" applyAlignment="1">
      <alignment horizontal="right"/>
    </xf>
    <xf numFmtId="0" fontId="0" fillId="8" borderId="1" xfId="0" applyFill="1" applyBorder="1" applyAlignment="1">
      <alignment horizontal="right"/>
    </xf>
    <xf numFmtId="0" fontId="0" fillId="8" borderId="2" xfId="0" applyFill="1" applyBorder="1" applyAlignment="1">
      <alignment horizontal="right"/>
    </xf>
    <xf numFmtId="0" fontId="0" fillId="8" borderId="3" xfId="0" applyFill="1" applyBorder="1" applyAlignment="1">
      <alignment horizontal="right"/>
    </xf>
    <xf numFmtId="2" fontId="0" fillId="8" borderId="0" xfId="0" applyNumberFormat="1" applyFill="1" applyAlignment="1">
      <alignment horizontal="right"/>
    </xf>
    <xf numFmtId="2" fontId="0" fillId="8" borderId="2" xfId="0" applyNumberFormat="1" applyFill="1" applyBorder="1" applyAlignment="1">
      <alignment horizontal="right"/>
    </xf>
    <xf numFmtId="0" fontId="0" fillId="0" borderId="0" xfId="2" applyFont="1" applyFill="1"/>
    <xf numFmtId="0" fontId="0" fillId="0" borderId="0" xfId="1" applyFont="1" applyFill="1"/>
    <xf numFmtId="0" fontId="0" fillId="0" borderId="0" xfId="0" applyNumberFormat="1"/>
    <xf numFmtId="0" fontId="0" fillId="4" borderId="0" xfId="0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6" borderId="0" xfId="0" applyFill="1" applyBorder="1" applyAlignment="1">
      <alignment horizontal="right"/>
    </xf>
    <xf numFmtId="0" fontId="0" fillId="0" borderId="0" xfId="0" applyBorder="1"/>
    <xf numFmtId="0" fontId="0" fillId="4" borderId="0" xfId="0" applyFill="1" applyBorder="1"/>
    <xf numFmtId="2" fontId="0" fillId="0" borderId="0" xfId="0" applyNumberFormat="1" applyBorder="1" applyAlignment="1">
      <alignment horizontal="right"/>
    </xf>
    <xf numFmtId="0" fontId="1" fillId="6" borderId="0" xfId="2" applyFill="1" applyBorder="1"/>
    <xf numFmtId="0" fontId="1" fillId="8" borderId="0" xfId="1" applyFill="1" applyBorder="1"/>
    <xf numFmtId="2" fontId="1" fillId="6" borderId="0" xfId="2" applyNumberFormat="1" applyFill="1" applyBorder="1"/>
    <xf numFmtId="2" fontId="1" fillId="8" borderId="0" xfId="1" applyNumberFormat="1" applyFill="1" applyBorder="1"/>
    <xf numFmtId="0" fontId="1" fillId="6" borderId="0" xfId="1" applyFill="1" applyBorder="1"/>
    <xf numFmtId="0" fontId="0" fillId="0" borderId="0" xfId="0" applyFill="1" applyBorder="1"/>
    <xf numFmtId="2" fontId="1" fillId="6" borderId="0" xfId="1" applyNumberFormat="1" applyFill="1" applyBorder="1"/>
  </cellXfs>
  <cellStyles count="803">
    <cellStyle name="20% - Accent1" xfId="1" builtinId="30"/>
    <cellStyle name="20% - Accent3" xfId="2" builtinId="38"/>
    <cellStyle name="Followed Hyperlink" xfId="80" builtinId="9" hidden="1"/>
    <cellStyle name="Followed Hyperlink" xfId="6" builtinId="9" hidden="1"/>
    <cellStyle name="Followed Hyperlink" xfId="8" builtinId="9" hidden="1"/>
    <cellStyle name="Followed Hyperlink" xfId="76" builtinId="9" hidden="1"/>
    <cellStyle name="Followed Hyperlink" xfId="62" builtinId="9" hidden="1"/>
    <cellStyle name="Followed Hyperlink" xfId="50" builtinId="9" hidden="1"/>
    <cellStyle name="Followed Hyperlink" xfId="14" builtinId="9" hidden="1"/>
    <cellStyle name="Followed Hyperlink" xfId="48" builtinId="9" hidden="1"/>
    <cellStyle name="Followed Hyperlink" xfId="16" builtinId="9" hidden="1"/>
    <cellStyle name="Followed Hyperlink" xfId="70" builtinId="9" hidden="1"/>
    <cellStyle name="Followed Hyperlink" xfId="60" builtinId="9" hidden="1"/>
    <cellStyle name="Followed Hyperlink" xfId="66" builtinId="9" hidden="1"/>
    <cellStyle name="Followed Hyperlink" xfId="68" builtinId="9" hidden="1"/>
    <cellStyle name="Followed Hyperlink" xfId="22" builtinId="9" hidden="1"/>
    <cellStyle name="Followed Hyperlink" xfId="58" builtinId="9" hidden="1"/>
    <cellStyle name="Followed Hyperlink" xfId="24" builtinId="9" hidden="1"/>
    <cellStyle name="Followed Hyperlink" xfId="18" builtinId="9" hidden="1"/>
    <cellStyle name="Followed Hyperlink" xfId="20" builtinId="9" hidden="1"/>
    <cellStyle name="Followed Hyperlink" xfId="52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40" builtinId="9" hidden="1"/>
    <cellStyle name="Followed Hyperlink" xfId="26" builtinId="9" hidden="1"/>
    <cellStyle name="Followed Hyperlink" xfId="28" builtinId="9" hidden="1"/>
    <cellStyle name="Followed Hyperlink" xfId="56" builtinId="9" hidden="1"/>
    <cellStyle name="Followed Hyperlink" xfId="38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36" builtinId="9" hidden="1"/>
    <cellStyle name="Followed Hyperlink" xfId="54" builtinId="9" hidden="1"/>
    <cellStyle name="Followed Hyperlink" xfId="72" builtinId="9" hidden="1"/>
    <cellStyle name="Followed Hyperlink" xfId="4" builtinId="9" hidden="1"/>
    <cellStyle name="Followed Hyperlink" xfId="64" builtinId="9" hidden="1"/>
    <cellStyle name="Followed Hyperlink" xfId="74" builtinId="9" hidden="1"/>
    <cellStyle name="Followed Hyperlink" xfId="12" builtinId="9" hidden="1"/>
    <cellStyle name="Followed Hyperlink" xfId="78" builtinId="9" hidden="1"/>
    <cellStyle name="Followed Hyperlink" xfId="1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Hyperlink" xfId="79" builtinId="8" hidden="1"/>
    <cellStyle name="Hyperlink" xfId="5" builtinId="8" hidden="1"/>
    <cellStyle name="Hyperlink" xfId="71" builtinId="8" hidden="1"/>
    <cellStyle name="Hyperlink" xfId="9" builtinId="8" hidden="1"/>
    <cellStyle name="Hyperlink" xfId="11" builtinId="8" hidden="1"/>
    <cellStyle name="Hyperlink" xfId="59" builtinId="8" hidden="1"/>
    <cellStyle name="Hyperlink" xfId="61" builtinId="8" hidden="1"/>
    <cellStyle name="Hyperlink" xfId="17" builtinId="8" hidden="1"/>
    <cellStyle name="Hyperlink" xfId="19" builtinId="8" hidden="1"/>
    <cellStyle name="Hyperlink" xfId="67" builtinId="8" hidden="1"/>
    <cellStyle name="Hyperlink" xfId="23" builtinId="8" hidden="1"/>
    <cellStyle name="Hyperlink" xfId="25" builtinId="8" hidden="1"/>
    <cellStyle name="Hyperlink" xfId="33" builtinId="8" hidden="1"/>
    <cellStyle name="Hyperlink" xfId="41" builtinId="8" hidden="1"/>
    <cellStyle name="Hyperlink" xfId="31" builtinId="8" hidden="1"/>
    <cellStyle name="Hyperlink" xfId="39" builtinId="8" hidden="1"/>
    <cellStyle name="Hyperlink" xfId="45" builtinId="8" hidden="1"/>
    <cellStyle name="Hyperlink" xfId="37" builtinId="8" hidden="1"/>
    <cellStyle name="Hyperlink" xfId="43" builtinId="8" hidden="1"/>
    <cellStyle name="Hyperlink" xfId="49" builtinId="8" hidden="1"/>
    <cellStyle name="Hyperlink" xfId="47" builtinId="8" hidden="1"/>
    <cellStyle name="Hyperlink" xfId="53" builtinId="8" hidden="1"/>
    <cellStyle name="Hyperlink" xfId="51" builtinId="8" hidden="1"/>
    <cellStyle name="Hyperlink" xfId="29" builtinId="8" hidden="1"/>
    <cellStyle name="Hyperlink" xfId="55" builtinId="8" hidden="1"/>
    <cellStyle name="Hyperlink" xfId="35" builtinId="8" hidden="1"/>
    <cellStyle name="Hyperlink" xfId="3" builtinId="8" hidden="1"/>
    <cellStyle name="Hyperlink" xfId="57" builtinId="8" hidden="1"/>
    <cellStyle name="Hyperlink" xfId="7" builtinId="8" hidden="1"/>
    <cellStyle name="Hyperlink" xfId="27" builtinId="8" hidden="1"/>
    <cellStyle name="Hyperlink" xfId="63" builtinId="8" hidden="1"/>
    <cellStyle name="Hyperlink" xfId="65" builtinId="8" hidden="1"/>
    <cellStyle name="Hyperlink" xfId="13" builtinId="8" hidden="1"/>
    <cellStyle name="Hyperlink" xfId="69" builtinId="8" hidden="1"/>
    <cellStyle name="Hyperlink" xfId="15" builtinId="8" hidden="1"/>
    <cellStyle name="Hyperlink" xfId="73" builtinId="8" hidden="1"/>
    <cellStyle name="Hyperlink" xfId="75" builtinId="8" hidden="1"/>
    <cellStyle name="Hyperlink" xfId="77" builtinId="8" hidden="1"/>
    <cellStyle name="Hyperlink" xfId="21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Normal" xfId="0" builtinId="0"/>
  </cellStyles>
  <dxfs count="0"/>
  <tableStyles count="0" defaultTableStyle="TableStyleMedium9" defaultPivotStyle="PivotStyleMedium4"/>
  <colors>
    <mruColors>
      <color rgb="FFFFDFFF"/>
      <color rgb="FFFDB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38"/>
  <sheetViews>
    <sheetView tabSelected="1" zoomScale="120" zoomScaleNormal="120" workbookViewId="0">
      <pane xSplit="7" ySplit="1" topLeftCell="H2" activePane="bottomRight" state="frozen"/>
      <selection pane="topRight" activeCell="F29" sqref="F29"/>
      <selection pane="bottomLeft" activeCell="F29" sqref="F29"/>
      <selection pane="bottomRight"/>
    </sheetView>
  </sheetViews>
  <sheetFormatPr baseColWidth="10" defaultColWidth="11" defaultRowHeight="16" x14ac:dyDescent="0.2"/>
  <cols>
    <col min="1" max="1" width="8.1640625" customWidth="1"/>
    <col min="2" max="2" width="8.1640625" hidden="1" customWidth="1"/>
    <col min="3" max="3" width="10.5" hidden="1" customWidth="1"/>
    <col min="4" max="4" width="11.5" hidden="1" customWidth="1"/>
    <col min="5" max="5" width="14.6640625" hidden="1" customWidth="1"/>
    <col min="6" max="6" width="6.6640625" hidden="1" customWidth="1"/>
    <col min="7" max="7" width="9.5" style="21" customWidth="1"/>
    <col min="8" max="8" width="10.33203125" customWidth="1"/>
    <col min="9" max="9" width="11.1640625" customWidth="1"/>
    <col min="10" max="10" width="11" style="21"/>
    <col min="11" max="11" width="12" style="68" bestFit="1" customWidth="1"/>
    <col min="13" max="13" width="11" style="21"/>
    <col min="15" max="15" width="9.6640625" customWidth="1"/>
    <col min="16" max="16" width="12.33203125" customWidth="1"/>
    <col min="17" max="17" width="11.5" bestFit="1" customWidth="1"/>
    <col min="18" max="18" width="11.5" style="21" bestFit="1" customWidth="1"/>
    <col min="23" max="23" width="11" style="21"/>
    <col min="25" max="25" width="19" customWidth="1"/>
  </cols>
  <sheetData>
    <row r="1" spans="1:5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1" t="s">
        <v>6</v>
      </c>
      <c r="H1" s="1" t="s">
        <v>7</v>
      </c>
      <c r="I1" s="1" t="s">
        <v>8</v>
      </c>
      <c r="J1" s="25" t="s">
        <v>9</v>
      </c>
      <c r="K1" s="69" t="s">
        <v>58</v>
      </c>
      <c r="L1" s="2" t="s">
        <v>10</v>
      </c>
      <c r="M1" s="2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18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26" t="s">
        <v>21</v>
      </c>
    </row>
    <row r="2" spans="1:54" x14ac:dyDescent="0.2">
      <c r="A2" s="8" t="s">
        <v>22</v>
      </c>
      <c r="B2" s="8">
        <v>193935</v>
      </c>
      <c r="C2" s="9">
        <v>14.5</v>
      </c>
      <c r="D2" s="9">
        <v>72.5</v>
      </c>
      <c r="E2" s="8">
        <v>4.3499999999999996</v>
      </c>
      <c r="F2" s="36" t="s">
        <v>23</v>
      </c>
      <c r="G2" s="51" t="s">
        <v>24</v>
      </c>
      <c r="H2" s="16">
        <v>52.86</v>
      </c>
      <c r="I2" s="12">
        <v>80.099999999999994</v>
      </c>
      <c r="J2" s="19">
        <v>171.88</v>
      </c>
      <c r="K2" s="70">
        <v>0.37</v>
      </c>
      <c r="L2" s="12">
        <v>6.03</v>
      </c>
      <c r="M2" s="19">
        <v>7.4</v>
      </c>
      <c r="N2" s="12">
        <v>35.75</v>
      </c>
      <c r="O2" s="12">
        <v>81.59</v>
      </c>
      <c r="P2" s="12">
        <v>103.38</v>
      </c>
      <c r="Q2" s="12">
        <v>128.08000000000001</v>
      </c>
      <c r="R2" s="19">
        <v>141.41999999999999</v>
      </c>
      <c r="S2" s="12">
        <v>1.26</v>
      </c>
      <c r="T2" s="12">
        <v>3.67</v>
      </c>
      <c r="U2" s="12">
        <v>4.37</v>
      </c>
      <c r="V2" s="12">
        <v>1.53</v>
      </c>
      <c r="W2" s="19">
        <v>0.35</v>
      </c>
      <c r="Y2" s="6"/>
    </row>
    <row r="3" spans="1:54" x14ac:dyDescent="0.2">
      <c r="A3" t="s">
        <v>22</v>
      </c>
      <c r="B3">
        <v>193935</v>
      </c>
      <c r="C3" s="3">
        <v>14.5</v>
      </c>
      <c r="D3" s="3">
        <v>72.5</v>
      </c>
      <c r="E3">
        <v>4.3499999999999996</v>
      </c>
      <c r="F3" s="36" t="s">
        <v>23</v>
      </c>
      <c r="G3" s="51" t="s">
        <v>24</v>
      </c>
      <c r="H3" s="16">
        <v>44.41</v>
      </c>
      <c r="I3" s="12">
        <v>81.61</v>
      </c>
      <c r="J3" s="19">
        <v>146.66999999999999</v>
      </c>
      <c r="K3" s="70">
        <v>0.41</v>
      </c>
      <c r="L3" s="12">
        <v>7.79</v>
      </c>
      <c r="M3" s="19">
        <v>6.92</v>
      </c>
      <c r="N3" s="12">
        <v>53.2</v>
      </c>
      <c r="O3" s="12">
        <v>82.85</v>
      </c>
      <c r="P3" s="12">
        <v>105.14</v>
      </c>
      <c r="Q3" s="12">
        <v>132.97</v>
      </c>
      <c r="R3" s="19">
        <v>161.9</v>
      </c>
      <c r="S3" s="12">
        <v>2.39</v>
      </c>
      <c r="T3" s="12">
        <v>5.39</v>
      </c>
      <c r="U3" s="12">
        <v>7.16</v>
      </c>
      <c r="V3" s="12">
        <v>2.12</v>
      </c>
      <c r="W3" s="19">
        <v>1.37</v>
      </c>
      <c r="Y3" s="6"/>
    </row>
    <row r="4" spans="1:54" x14ac:dyDescent="0.2">
      <c r="A4" t="s">
        <v>22</v>
      </c>
      <c r="B4">
        <v>193935</v>
      </c>
      <c r="C4" s="3">
        <v>14.5</v>
      </c>
      <c r="D4" s="3">
        <v>72.5</v>
      </c>
      <c r="E4">
        <v>4.3499999999999996</v>
      </c>
      <c r="F4" s="36" t="s">
        <v>23</v>
      </c>
      <c r="G4" s="51" t="s">
        <v>25</v>
      </c>
      <c r="H4" s="39">
        <f>AVERAGE(H2:H3)</f>
        <v>48.634999999999998</v>
      </c>
      <c r="I4" s="39">
        <f t="shared" ref="I4:W4" si="0">AVERAGE(I2:I3)</f>
        <v>80.85499999999999</v>
      </c>
      <c r="J4" s="44">
        <f t="shared" si="0"/>
        <v>159.27499999999998</v>
      </c>
      <c r="K4" s="77">
        <f>AVERAGE(K2:K3)</f>
        <v>0.39</v>
      </c>
      <c r="L4" s="39">
        <f t="shared" si="0"/>
        <v>6.91</v>
      </c>
      <c r="M4" s="44">
        <f t="shared" si="0"/>
        <v>7.16</v>
      </c>
      <c r="N4" s="39">
        <f t="shared" si="0"/>
        <v>44.475000000000001</v>
      </c>
      <c r="O4" s="39">
        <f t="shared" si="0"/>
        <v>82.22</v>
      </c>
      <c r="P4" s="39">
        <f t="shared" si="0"/>
        <v>104.25999999999999</v>
      </c>
      <c r="Q4" s="39">
        <f t="shared" si="0"/>
        <v>130.52500000000001</v>
      </c>
      <c r="R4" s="44">
        <f t="shared" si="0"/>
        <v>151.66</v>
      </c>
      <c r="S4" s="39">
        <f t="shared" si="0"/>
        <v>1.8250000000000002</v>
      </c>
      <c r="T4" s="39">
        <f t="shared" si="0"/>
        <v>4.5299999999999994</v>
      </c>
      <c r="U4" s="39">
        <f t="shared" si="0"/>
        <v>5.7650000000000006</v>
      </c>
      <c r="V4" s="39">
        <f t="shared" si="0"/>
        <v>1.8250000000000002</v>
      </c>
      <c r="W4" s="44">
        <f t="shared" si="0"/>
        <v>0.8600000000000001</v>
      </c>
      <c r="X4" s="16"/>
      <c r="Y4" s="62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</row>
    <row r="5" spans="1:54" x14ac:dyDescent="0.2">
      <c r="A5" t="s">
        <v>22</v>
      </c>
      <c r="B5">
        <v>193935</v>
      </c>
      <c r="C5" s="3">
        <v>14.5</v>
      </c>
      <c r="D5" s="3">
        <v>72.5</v>
      </c>
      <c r="E5">
        <v>4.3499999999999996</v>
      </c>
      <c r="F5" s="36" t="s">
        <v>23</v>
      </c>
      <c r="G5" s="51" t="s">
        <v>26</v>
      </c>
      <c r="H5" s="16">
        <v>52.56</v>
      </c>
      <c r="I5" s="12">
        <v>79.2</v>
      </c>
      <c r="J5" s="19">
        <v>175.4</v>
      </c>
      <c r="K5" s="70">
        <v>0.26</v>
      </c>
      <c r="L5" s="12">
        <v>7</v>
      </c>
      <c r="M5" s="19">
        <v>8.32</v>
      </c>
      <c r="N5" s="12">
        <v>36.049999999999997</v>
      </c>
      <c r="O5" s="12">
        <v>81.59</v>
      </c>
      <c r="P5" s="12">
        <v>107.3</v>
      </c>
      <c r="Q5" s="12">
        <v>129.88999999999999</v>
      </c>
      <c r="R5" s="19">
        <v>142.03</v>
      </c>
      <c r="S5" s="12">
        <v>1.26</v>
      </c>
      <c r="T5" s="12">
        <v>4.0999999999999996</v>
      </c>
      <c r="U5" s="12">
        <v>4.21</v>
      </c>
      <c r="V5" s="12">
        <v>1.36</v>
      </c>
      <c r="W5" s="19">
        <v>0.59</v>
      </c>
    </row>
    <row r="6" spans="1:54" x14ac:dyDescent="0.2">
      <c r="A6" t="s">
        <v>22</v>
      </c>
      <c r="B6">
        <v>193935</v>
      </c>
      <c r="C6" s="3">
        <v>14.5</v>
      </c>
      <c r="D6" s="3">
        <v>72.5</v>
      </c>
      <c r="E6">
        <v>4.3499999999999996</v>
      </c>
      <c r="F6" s="36" t="s">
        <v>23</v>
      </c>
      <c r="G6" s="51" t="s">
        <v>26</v>
      </c>
      <c r="H6" s="16">
        <v>46.52</v>
      </c>
      <c r="I6" s="12">
        <v>84.03</v>
      </c>
      <c r="J6" s="19">
        <v>148.19</v>
      </c>
      <c r="K6" s="70">
        <v>0.26</v>
      </c>
      <c r="L6" s="12">
        <v>8.1199999999999992</v>
      </c>
      <c r="M6" s="19">
        <v>7.54</v>
      </c>
      <c r="N6" s="12">
        <v>52.9</v>
      </c>
      <c r="O6" s="12">
        <v>82.85</v>
      </c>
      <c r="P6" s="12">
        <v>105.74</v>
      </c>
      <c r="Q6" s="12">
        <v>132.36000000000001</v>
      </c>
      <c r="R6" s="19">
        <v>162.19999999999999</v>
      </c>
      <c r="S6" s="12">
        <v>2.5499999999999998</v>
      </c>
      <c r="T6" s="12">
        <v>5.41</v>
      </c>
      <c r="U6" s="12">
        <v>7.42</v>
      </c>
      <c r="V6" s="12">
        <v>1.48</v>
      </c>
      <c r="W6" s="19">
        <v>1.64</v>
      </c>
    </row>
    <row r="7" spans="1:54" x14ac:dyDescent="0.2">
      <c r="A7" t="s">
        <v>22</v>
      </c>
      <c r="B7">
        <v>193935</v>
      </c>
      <c r="C7" s="3">
        <v>14.5</v>
      </c>
      <c r="D7" s="3">
        <v>72.5</v>
      </c>
      <c r="E7">
        <v>4.3499999999999996</v>
      </c>
      <c r="F7" s="36" t="s">
        <v>23</v>
      </c>
      <c r="G7" s="51" t="s">
        <v>27</v>
      </c>
      <c r="H7" s="39">
        <f>AVERAGE(H5:H6)</f>
        <v>49.540000000000006</v>
      </c>
      <c r="I7" s="39">
        <f t="shared" ref="I7:W7" si="1">AVERAGE(I5:I6)</f>
        <v>81.615000000000009</v>
      </c>
      <c r="J7" s="44">
        <f t="shared" si="1"/>
        <v>161.79500000000002</v>
      </c>
      <c r="K7" s="77">
        <f>AVERAGE(K5:K6)</f>
        <v>0.26</v>
      </c>
      <c r="L7" s="39">
        <f t="shared" si="1"/>
        <v>7.56</v>
      </c>
      <c r="M7" s="44">
        <f t="shared" si="1"/>
        <v>7.93</v>
      </c>
      <c r="N7" s="39">
        <f t="shared" si="1"/>
        <v>44.474999999999994</v>
      </c>
      <c r="O7" s="39">
        <f t="shared" si="1"/>
        <v>82.22</v>
      </c>
      <c r="P7" s="39">
        <f t="shared" si="1"/>
        <v>106.52</v>
      </c>
      <c r="Q7" s="39">
        <f t="shared" si="1"/>
        <v>131.125</v>
      </c>
      <c r="R7" s="44">
        <f t="shared" si="1"/>
        <v>152.11500000000001</v>
      </c>
      <c r="S7" s="39">
        <f t="shared" si="1"/>
        <v>1.9049999999999998</v>
      </c>
      <c r="T7" s="39">
        <f t="shared" si="1"/>
        <v>4.7549999999999999</v>
      </c>
      <c r="U7" s="39">
        <f t="shared" si="1"/>
        <v>5.8149999999999995</v>
      </c>
      <c r="V7" s="39">
        <f t="shared" si="1"/>
        <v>1.42</v>
      </c>
      <c r="W7" s="44">
        <f t="shared" si="1"/>
        <v>1.115</v>
      </c>
    </row>
    <row r="8" spans="1:54" x14ac:dyDescent="0.2">
      <c r="A8" t="s">
        <v>22</v>
      </c>
      <c r="B8">
        <v>193935</v>
      </c>
      <c r="C8" s="3">
        <v>14.5</v>
      </c>
      <c r="D8" s="3">
        <v>72.5</v>
      </c>
      <c r="E8">
        <v>4.3499999999999996</v>
      </c>
      <c r="F8" s="36" t="s">
        <v>23</v>
      </c>
      <c r="G8" s="51" t="s">
        <v>28</v>
      </c>
      <c r="H8" s="16">
        <v>50.75</v>
      </c>
      <c r="I8" s="12">
        <v>81.22</v>
      </c>
      <c r="J8" s="19">
        <v>171.88</v>
      </c>
      <c r="K8" s="70">
        <v>0.21</v>
      </c>
      <c r="L8" s="12">
        <v>6.56</v>
      </c>
      <c r="M8" s="19">
        <v>7.5</v>
      </c>
      <c r="N8" s="12">
        <v>36.65</v>
      </c>
      <c r="O8" s="12">
        <v>81.89</v>
      </c>
      <c r="P8" s="12">
        <v>106.1</v>
      </c>
      <c r="Q8" s="12">
        <v>130.19999999999999</v>
      </c>
      <c r="R8" s="19">
        <v>142.33000000000001</v>
      </c>
      <c r="S8" s="12">
        <v>1.42</v>
      </c>
      <c r="T8" s="12">
        <v>4.1500000000000004</v>
      </c>
      <c r="U8" s="12">
        <v>4.26</v>
      </c>
      <c r="V8" s="12">
        <v>1.36</v>
      </c>
      <c r="W8" s="19">
        <v>0.45</v>
      </c>
    </row>
    <row r="9" spans="1:54" x14ac:dyDescent="0.2">
      <c r="A9" t="s">
        <v>22</v>
      </c>
      <c r="B9">
        <v>193935</v>
      </c>
      <c r="C9" s="3">
        <v>14.5</v>
      </c>
      <c r="D9" s="3">
        <v>72.5</v>
      </c>
      <c r="E9">
        <v>4.3499999999999996</v>
      </c>
      <c r="F9" s="36" t="s">
        <v>23</v>
      </c>
      <c r="G9" s="51" t="s">
        <v>28</v>
      </c>
      <c r="H9" s="16">
        <v>48.33</v>
      </c>
      <c r="I9" s="12">
        <v>84.84</v>
      </c>
      <c r="J9" s="19">
        <v>149.9</v>
      </c>
      <c r="K9" s="70">
        <v>0.21</v>
      </c>
      <c r="L9" s="12">
        <v>7.37</v>
      </c>
      <c r="M9" s="19">
        <v>7.11</v>
      </c>
      <c r="N9" s="12">
        <v>52.9</v>
      </c>
      <c r="O9" s="12">
        <v>83.75</v>
      </c>
      <c r="P9" s="12">
        <v>105.74</v>
      </c>
      <c r="Q9" s="12">
        <v>132.36000000000001</v>
      </c>
      <c r="R9" s="19">
        <v>161.6</v>
      </c>
      <c r="S9" s="12">
        <v>2.23</v>
      </c>
      <c r="T9" s="12">
        <v>7.1</v>
      </c>
      <c r="U9" s="12">
        <v>7.58</v>
      </c>
      <c r="V9" s="12">
        <v>1.1000000000000001</v>
      </c>
      <c r="W9" s="19">
        <v>0.8</v>
      </c>
    </row>
    <row r="10" spans="1:54" x14ac:dyDescent="0.2">
      <c r="A10" t="s">
        <v>22</v>
      </c>
      <c r="B10">
        <v>193935</v>
      </c>
      <c r="C10" s="3">
        <v>14.5</v>
      </c>
      <c r="D10" s="3">
        <v>72.5</v>
      </c>
      <c r="E10">
        <v>4.3499999999999996</v>
      </c>
      <c r="F10" s="36" t="s">
        <v>23</v>
      </c>
      <c r="G10" s="51" t="s">
        <v>29</v>
      </c>
      <c r="H10" s="39">
        <f>AVERAGE(H8:H9)</f>
        <v>49.54</v>
      </c>
      <c r="I10" s="39">
        <f t="shared" ref="I10:W10" si="2">AVERAGE(I8:I9)</f>
        <v>83.03</v>
      </c>
      <c r="J10" s="44">
        <f t="shared" si="2"/>
        <v>160.88999999999999</v>
      </c>
      <c r="K10" s="77">
        <f>AVERAGE(K8:K9)</f>
        <v>0.21</v>
      </c>
      <c r="L10" s="39">
        <f t="shared" si="2"/>
        <v>6.9649999999999999</v>
      </c>
      <c r="M10" s="44">
        <f t="shared" si="2"/>
        <v>7.3049999999999997</v>
      </c>
      <c r="N10" s="39">
        <f t="shared" si="2"/>
        <v>44.774999999999999</v>
      </c>
      <c r="O10" s="39">
        <f t="shared" si="2"/>
        <v>82.82</v>
      </c>
      <c r="P10" s="39">
        <f t="shared" si="2"/>
        <v>105.91999999999999</v>
      </c>
      <c r="Q10" s="39">
        <f t="shared" si="2"/>
        <v>131.28</v>
      </c>
      <c r="R10" s="44">
        <f t="shared" si="2"/>
        <v>151.965</v>
      </c>
      <c r="S10" s="39">
        <f t="shared" si="2"/>
        <v>1.825</v>
      </c>
      <c r="T10" s="39">
        <f t="shared" si="2"/>
        <v>5.625</v>
      </c>
      <c r="U10" s="39">
        <f t="shared" si="2"/>
        <v>5.92</v>
      </c>
      <c r="V10" s="39">
        <f t="shared" si="2"/>
        <v>1.23</v>
      </c>
      <c r="W10" s="44">
        <f t="shared" si="2"/>
        <v>0.625</v>
      </c>
    </row>
    <row r="11" spans="1:54" x14ac:dyDescent="0.2">
      <c r="A11" t="s">
        <v>22</v>
      </c>
      <c r="B11">
        <v>193935</v>
      </c>
      <c r="C11" s="3">
        <v>14.5</v>
      </c>
      <c r="D11" s="3">
        <v>72.5</v>
      </c>
      <c r="E11">
        <v>4.3499999999999996</v>
      </c>
      <c r="F11" s="37" t="s">
        <v>30</v>
      </c>
      <c r="G11" s="52" t="s">
        <v>31</v>
      </c>
      <c r="H11" s="16">
        <v>37.93</v>
      </c>
      <c r="I11" s="12">
        <v>80.25</v>
      </c>
      <c r="J11" s="19" t="s">
        <v>32</v>
      </c>
      <c r="K11" s="70">
        <v>0.61</v>
      </c>
      <c r="L11" s="12">
        <v>5.35</v>
      </c>
      <c r="M11" s="19" t="s">
        <v>32</v>
      </c>
      <c r="N11" s="12">
        <v>58.39</v>
      </c>
      <c r="O11" s="12">
        <v>89.2</v>
      </c>
      <c r="P11" s="12">
        <v>105.49</v>
      </c>
      <c r="Q11" s="12">
        <v>127.85</v>
      </c>
      <c r="R11" s="19">
        <v>162.86000000000001</v>
      </c>
      <c r="S11" s="12">
        <v>1.76</v>
      </c>
      <c r="T11" s="12">
        <v>8.09</v>
      </c>
      <c r="U11" s="12">
        <v>7.44</v>
      </c>
      <c r="V11" s="12">
        <v>2.62</v>
      </c>
      <c r="W11" s="19">
        <v>4.2300000000000004</v>
      </c>
    </row>
    <row r="12" spans="1:54" x14ac:dyDescent="0.2">
      <c r="A12" t="s">
        <v>22</v>
      </c>
      <c r="B12">
        <v>193935</v>
      </c>
      <c r="C12" s="3">
        <v>14.5</v>
      </c>
      <c r="D12" s="3">
        <v>72.5</v>
      </c>
      <c r="E12">
        <v>4.3499999999999996</v>
      </c>
      <c r="F12" s="37" t="s">
        <v>30</v>
      </c>
      <c r="G12" s="52" t="s">
        <v>31</v>
      </c>
      <c r="H12" s="17">
        <v>45.68</v>
      </c>
      <c r="I12" s="12">
        <v>77.540000000000006</v>
      </c>
      <c r="J12" s="19">
        <v>184.47</v>
      </c>
      <c r="K12" s="70">
        <v>0.61</v>
      </c>
      <c r="L12" s="12">
        <v>6.47</v>
      </c>
      <c r="M12" s="19">
        <v>8.85</v>
      </c>
      <c r="N12" s="12">
        <v>60.22</v>
      </c>
      <c r="O12" s="12">
        <v>86.47</v>
      </c>
      <c r="P12" s="12">
        <v>108.23</v>
      </c>
      <c r="Q12" s="12">
        <v>122.1</v>
      </c>
      <c r="R12" s="19">
        <v>166.8</v>
      </c>
      <c r="S12" s="12">
        <v>0.26</v>
      </c>
      <c r="T12" s="12">
        <v>7.44</v>
      </c>
      <c r="U12" s="12">
        <v>7.55</v>
      </c>
      <c r="V12" s="12">
        <v>1.07</v>
      </c>
      <c r="W12" s="19">
        <v>4.66</v>
      </c>
    </row>
    <row r="13" spans="1:54" x14ac:dyDescent="0.2">
      <c r="A13" t="s">
        <v>22</v>
      </c>
      <c r="B13">
        <v>193935</v>
      </c>
      <c r="C13" s="3">
        <v>14.5</v>
      </c>
      <c r="D13" s="3">
        <v>72.5</v>
      </c>
      <c r="E13">
        <v>4.3499999999999996</v>
      </c>
      <c r="F13" s="37" t="s">
        <v>30</v>
      </c>
      <c r="G13" s="52" t="s">
        <v>33</v>
      </c>
      <c r="H13" s="40">
        <f>AVERAGE(H11:H12)</f>
        <v>41.805</v>
      </c>
      <c r="I13" s="40">
        <f t="shared" ref="I13:W13" si="3">AVERAGE(I11:I12)</f>
        <v>78.89500000000001</v>
      </c>
      <c r="J13" s="45">
        <f t="shared" si="3"/>
        <v>184.47</v>
      </c>
      <c r="K13" s="74">
        <f>AVERAGE(K11:K12)</f>
        <v>0.61</v>
      </c>
      <c r="L13" s="40">
        <f t="shared" si="3"/>
        <v>5.91</v>
      </c>
      <c r="M13" s="45">
        <f t="shared" si="3"/>
        <v>8.85</v>
      </c>
      <c r="N13" s="40">
        <f t="shared" si="3"/>
        <v>59.305</v>
      </c>
      <c r="O13" s="40">
        <f t="shared" si="3"/>
        <v>87.835000000000008</v>
      </c>
      <c r="P13" s="40">
        <f t="shared" si="3"/>
        <v>106.86</v>
      </c>
      <c r="Q13" s="40">
        <f t="shared" si="3"/>
        <v>124.97499999999999</v>
      </c>
      <c r="R13" s="45">
        <f t="shared" si="3"/>
        <v>164.83</v>
      </c>
      <c r="S13" s="40">
        <f t="shared" si="3"/>
        <v>1.01</v>
      </c>
      <c r="T13" s="40">
        <f t="shared" si="3"/>
        <v>7.7650000000000006</v>
      </c>
      <c r="U13" s="40">
        <f t="shared" si="3"/>
        <v>7.4950000000000001</v>
      </c>
      <c r="V13" s="40">
        <f t="shared" si="3"/>
        <v>1.8450000000000002</v>
      </c>
      <c r="W13" s="45">
        <f t="shared" si="3"/>
        <v>4.4450000000000003</v>
      </c>
    </row>
    <row r="14" spans="1:54" x14ac:dyDescent="0.2">
      <c r="A14" t="s">
        <v>22</v>
      </c>
      <c r="B14">
        <v>193935</v>
      </c>
      <c r="C14" s="3">
        <v>14.5</v>
      </c>
      <c r="D14" s="3">
        <v>72.5</v>
      </c>
      <c r="E14">
        <v>4.3499999999999996</v>
      </c>
      <c r="F14" s="37" t="s">
        <v>30</v>
      </c>
      <c r="G14" s="52" t="s">
        <v>34</v>
      </c>
      <c r="H14" s="17">
        <v>35.51</v>
      </c>
      <c r="I14" s="12">
        <v>79.95</v>
      </c>
      <c r="J14" s="19" t="s">
        <v>32</v>
      </c>
      <c r="K14" s="70">
        <v>0.51</v>
      </c>
      <c r="L14" s="12">
        <v>5.64</v>
      </c>
      <c r="M14" s="19" t="s">
        <v>32</v>
      </c>
      <c r="N14" s="12">
        <v>60.5</v>
      </c>
      <c r="O14" s="12">
        <v>89.2</v>
      </c>
      <c r="P14" s="12">
        <v>106.09</v>
      </c>
      <c r="Q14" s="12">
        <v>127.25</v>
      </c>
      <c r="R14" s="19">
        <v>162.86000000000001</v>
      </c>
      <c r="S14" s="12">
        <v>1.82</v>
      </c>
      <c r="T14" s="12">
        <v>8.09</v>
      </c>
      <c r="U14" s="12">
        <v>7.12</v>
      </c>
      <c r="V14" s="12">
        <v>2.73</v>
      </c>
      <c r="W14" s="19">
        <v>4.66</v>
      </c>
    </row>
    <row r="15" spans="1:54" x14ac:dyDescent="0.2">
      <c r="A15" t="s">
        <v>22</v>
      </c>
      <c r="B15">
        <v>193935</v>
      </c>
      <c r="C15" s="3">
        <v>14.5</v>
      </c>
      <c r="D15" s="3">
        <v>72.5</v>
      </c>
      <c r="E15">
        <v>4.3499999999999996</v>
      </c>
      <c r="F15" s="37" t="s">
        <v>30</v>
      </c>
      <c r="G15" s="52" t="s">
        <v>34</v>
      </c>
      <c r="H15" s="17">
        <v>45.17</v>
      </c>
      <c r="I15" s="12">
        <v>81.16</v>
      </c>
      <c r="J15" s="19">
        <v>183.97</v>
      </c>
      <c r="K15" s="70">
        <v>0.37</v>
      </c>
      <c r="L15" s="12">
        <v>7.81</v>
      </c>
      <c r="M15" s="19">
        <v>10.050000000000001</v>
      </c>
      <c r="N15" s="12">
        <v>61.12</v>
      </c>
      <c r="O15" s="12">
        <v>87.37</v>
      </c>
      <c r="P15" s="12">
        <v>108.83</v>
      </c>
      <c r="Q15" s="12">
        <v>125.42</v>
      </c>
      <c r="R15" s="19">
        <v>166.8</v>
      </c>
      <c r="S15" s="12">
        <v>0.26</v>
      </c>
      <c r="T15" s="12">
        <v>7.55</v>
      </c>
      <c r="U15" s="12">
        <v>7.66</v>
      </c>
      <c r="V15" s="12">
        <v>1.06</v>
      </c>
      <c r="W15" s="19">
        <v>4.3899999999999997</v>
      </c>
    </row>
    <row r="16" spans="1:54" x14ac:dyDescent="0.2">
      <c r="A16" t="s">
        <v>22</v>
      </c>
      <c r="B16">
        <v>193935</v>
      </c>
      <c r="C16" s="3">
        <v>14.5</v>
      </c>
      <c r="D16" s="3">
        <v>72.5</v>
      </c>
      <c r="E16">
        <v>4.3499999999999996</v>
      </c>
      <c r="F16" s="37" t="s">
        <v>30</v>
      </c>
      <c r="G16" s="52" t="s">
        <v>35</v>
      </c>
      <c r="H16" s="40">
        <f>AVERAGE(H14:H15)</f>
        <v>40.340000000000003</v>
      </c>
      <c r="I16" s="40">
        <f t="shared" ref="I16:W16" si="4">AVERAGE(I14:I15)</f>
        <v>80.555000000000007</v>
      </c>
      <c r="J16" s="45">
        <f t="shared" si="4"/>
        <v>183.97</v>
      </c>
      <c r="K16" s="74">
        <f>AVERAGE(K14:K15)</f>
        <v>0.44</v>
      </c>
      <c r="L16" s="40">
        <f t="shared" si="4"/>
        <v>6.7249999999999996</v>
      </c>
      <c r="M16" s="45">
        <f t="shared" si="4"/>
        <v>10.050000000000001</v>
      </c>
      <c r="N16" s="40">
        <f t="shared" si="4"/>
        <v>60.81</v>
      </c>
      <c r="O16" s="40">
        <f t="shared" si="4"/>
        <v>88.284999999999997</v>
      </c>
      <c r="P16" s="40">
        <f t="shared" si="4"/>
        <v>107.46000000000001</v>
      </c>
      <c r="Q16" s="40">
        <f t="shared" si="4"/>
        <v>126.33500000000001</v>
      </c>
      <c r="R16" s="45">
        <f t="shared" si="4"/>
        <v>164.83</v>
      </c>
      <c r="S16" s="40">
        <f t="shared" si="4"/>
        <v>1.04</v>
      </c>
      <c r="T16" s="40">
        <f t="shared" si="4"/>
        <v>7.82</v>
      </c>
      <c r="U16" s="40">
        <f t="shared" si="4"/>
        <v>7.3900000000000006</v>
      </c>
      <c r="V16" s="40">
        <f t="shared" si="4"/>
        <v>1.895</v>
      </c>
      <c r="W16" s="45">
        <f t="shared" si="4"/>
        <v>4.5250000000000004</v>
      </c>
    </row>
    <row r="17" spans="1:23" x14ac:dyDescent="0.2">
      <c r="A17" t="s">
        <v>22</v>
      </c>
      <c r="B17">
        <v>193935</v>
      </c>
      <c r="C17" s="3">
        <v>14.5</v>
      </c>
      <c r="D17" s="3">
        <v>72.5</v>
      </c>
      <c r="E17">
        <v>4.3499999999999996</v>
      </c>
      <c r="F17" s="37" t="s">
        <v>30</v>
      </c>
      <c r="G17" s="52" t="s">
        <v>36</v>
      </c>
      <c r="H17" s="17">
        <v>35.21</v>
      </c>
      <c r="I17" s="12">
        <v>77.23</v>
      </c>
      <c r="J17" s="19" t="s">
        <v>32</v>
      </c>
      <c r="K17" s="70">
        <v>0.36</v>
      </c>
      <c r="L17" s="12">
        <v>4.8899999999999997</v>
      </c>
      <c r="M17" s="19" t="s">
        <v>32</v>
      </c>
      <c r="N17" s="12">
        <v>61.41</v>
      </c>
      <c r="O17" s="12">
        <v>87.09</v>
      </c>
      <c r="P17" s="12">
        <v>106.09</v>
      </c>
      <c r="Q17" s="12">
        <v>128.15</v>
      </c>
      <c r="R17" s="19">
        <v>161.94999999999999</v>
      </c>
      <c r="S17" s="12">
        <v>1.49</v>
      </c>
      <c r="T17" s="12">
        <v>7.98</v>
      </c>
      <c r="U17" s="12">
        <v>7.07</v>
      </c>
      <c r="V17" s="12">
        <v>2.67</v>
      </c>
      <c r="W17" s="19">
        <v>4.28</v>
      </c>
    </row>
    <row r="18" spans="1:23" x14ac:dyDescent="0.2">
      <c r="A18" t="s">
        <v>22</v>
      </c>
      <c r="B18">
        <v>193935</v>
      </c>
      <c r="C18" s="3">
        <v>14.5</v>
      </c>
      <c r="D18" s="3">
        <v>72.5</v>
      </c>
      <c r="E18">
        <v>4.3499999999999996</v>
      </c>
      <c r="F18" s="37" t="s">
        <v>30</v>
      </c>
      <c r="G18" s="52" t="s">
        <v>36</v>
      </c>
      <c r="H18" s="17">
        <v>47.59</v>
      </c>
      <c r="I18" s="12">
        <v>79.95</v>
      </c>
      <c r="J18" s="19">
        <v>184.48</v>
      </c>
      <c r="K18" s="70">
        <v>0.26</v>
      </c>
      <c r="L18" s="12">
        <v>6.82</v>
      </c>
      <c r="M18" s="19">
        <v>9.23</v>
      </c>
      <c r="N18" s="12">
        <v>61.41</v>
      </c>
      <c r="O18" s="12">
        <v>87.39</v>
      </c>
      <c r="P18" s="12">
        <v>108.51</v>
      </c>
      <c r="Q18" s="12">
        <v>125.74</v>
      </c>
      <c r="R18" s="19">
        <v>167.08</v>
      </c>
      <c r="S18" s="12">
        <v>0.37</v>
      </c>
      <c r="T18" s="12">
        <v>7.12</v>
      </c>
      <c r="U18" s="12">
        <v>7.34</v>
      </c>
      <c r="V18" s="12">
        <v>0.96</v>
      </c>
      <c r="W18" s="19">
        <v>3.96</v>
      </c>
    </row>
    <row r="19" spans="1:23" x14ac:dyDescent="0.2">
      <c r="A19" t="s">
        <v>22</v>
      </c>
      <c r="B19">
        <v>193935</v>
      </c>
      <c r="C19" s="3">
        <v>14.5</v>
      </c>
      <c r="D19" s="3">
        <v>72.5</v>
      </c>
      <c r="E19">
        <v>4.3499999999999996</v>
      </c>
      <c r="F19" s="37" t="s">
        <v>30</v>
      </c>
      <c r="G19" s="52" t="s">
        <v>37</v>
      </c>
      <c r="H19" s="40">
        <f>AVERAGE(H17:H18)</f>
        <v>41.400000000000006</v>
      </c>
      <c r="I19" s="40">
        <f t="shared" ref="I19:W19" si="5">AVERAGE(I17:I18)</f>
        <v>78.59</v>
      </c>
      <c r="J19" s="45">
        <f t="shared" si="5"/>
        <v>184.48</v>
      </c>
      <c r="K19" s="74">
        <f>AVERAGE(K17:K18)</f>
        <v>0.31</v>
      </c>
      <c r="L19" s="40">
        <f t="shared" si="5"/>
        <v>5.8550000000000004</v>
      </c>
      <c r="M19" s="45">
        <f t="shared" si="5"/>
        <v>9.23</v>
      </c>
      <c r="N19" s="40">
        <f t="shared" si="5"/>
        <v>61.41</v>
      </c>
      <c r="O19" s="40">
        <f t="shared" si="5"/>
        <v>87.240000000000009</v>
      </c>
      <c r="P19" s="40">
        <f t="shared" si="5"/>
        <v>107.30000000000001</v>
      </c>
      <c r="Q19" s="40">
        <f t="shared" si="5"/>
        <v>126.94499999999999</v>
      </c>
      <c r="R19" s="45">
        <f t="shared" si="5"/>
        <v>164.51499999999999</v>
      </c>
      <c r="S19" s="40">
        <f t="shared" si="5"/>
        <v>0.92999999999999994</v>
      </c>
      <c r="T19" s="40">
        <f t="shared" si="5"/>
        <v>7.5500000000000007</v>
      </c>
      <c r="U19" s="40">
        <f t="shared" si="5"/>
        <v>7.2050000000000001</v>
      </c>
      <c r="V19" s="40">
        <f t="shared" si="5"/>
        <v>1.8149999999999999</v>
      </c>
      <c r="W19" s="45">
        <f t="shared" si="5"/>
        <v>4.12</v>
      </c>
    </row>
    <row r="20" spans="1:23" x14ac:dyDescent="0.2">
      <c r="A20" s="8" t="s">
        <v>38</v>
      </c>
      <c r="B20" s="8">
        <v>193931</v>
      </c>
      <c r="C20" s="9">
        <v>14.5</v>
      </c>
      <c r="D20" s="9">
        <v>72.5</v>
      </c>
      <c r="E20" s="8">
        <v>4.3499999999999996</v>
      </c>
      <c r="F20" s="36" t="s">
        <v>23</v>
      </c>
      <c r="G20" s="51" t="s">
        <v>24</v>
      </c>
      <c r="H20" s="16">
        <v>35.79</v>
      </c>
      <c r="I20" s="12">
        <v>91.79</v>
      </c>
      <c r="J20" s="19">
        <v>185.99</v>
      </c>
      <c r="K20" s="70">
        <v>2.12</v>
      </c>
      <c r="L20" s="12">
        <v>10.16</v>
      </c>
      <c r="M20" s="19">
        <v>9.73</v>
      </c>
      <c r="N20" s="12">
        <v>62.5</v>
      </c>
      <c r="O20" s="12">
        <v>88.47</v>
      </c>
      <c r="P20" s="12">
        <v>107.19</v>
      </c>
      <c r="Q20" s="12">
        <v>139.49</v>
      </c>
      <c r="R20" s="19">
        <v>165.76</v>
      </c>
      <c r="S20" s="12">
        <v>2.98</v>
      </c>
      <c r="T20" s="12">
        <v>10.1</v>
      </c>
      <c r="U20" s="12">
        <v>10.64</v>
      </c>
      <c r="V20" s="12">
        <v>5.12</v>
      </c>
      <c r="W20" s="19">
        <v>1.26</v>
      </c>
    </row>
    <row r="21" spans="1:23" x14ac:dyDescent="0.2">
      <c r="A21" t="s">
        <v>38</v>
      </c>
      <c r="B21">
        <v>193931</v>
      </c>
      <c r="C21" s="3">
        <v>14.5</v>
      </c>
      <c r="D21" s="3">
        <v>72.5</v>
      </c>
      <c r="E21">
        <v>4.3499999999999996</v>
      </c>
      <c r="F21" s="36" t="s">
        <v>23</v>
      </c>
      <c r="G21" s="51" t="s">
        <v>24</v>
      </c>
      <c r="H21" s="16">
        <v>37.799999999999997</v>
      </c>
      <c r="I21" s="12">
        <v>92.39</v>
      </c>
      <c r="J21" s="19">
        <v>173.89</v>
      </c>
      <c r="K21" s="70">
        <v>1.08</v>
      </c>
      <c r="L21" s="12">
        <v>5.61</v>
      </c>
      <c r="M21" s="19">
        <v>9.14</v>
      </c>
      <c r="N21" s="12">
        <v>56.16</v>
      </c>
      <c r="O21" s="12">
        <v>83.03</v>
      </c>
      <c r="P21" s="12">
        <v>101.15</v>
      </c>
      <c r="Q21" s="12">
        <v>113.83</v>
      </c>
      <c r="R21" s="19">
        <v>148.25</v>
      </c>
      <c r="S21" s="12">
        <v>5.0199999999999996</v>
      </c>
      <c r="T21" s="12">
        <v>8.93</v>
      </c>
      <c r="U21" s="12">
        <v>10.050000000000001</v>
      </c>
      <c r="V21" s="12">
        <v>8.09</v>
      </c>
      <c r="W21" s="19">
        <v>2.87</v>
      </c>
    </row>
    <row r="22" spans="1:23" x14ac:dyDescent="0.2">
      <c r="A22" t="s">
        <v>38</v>
      </c>
      <c r="B22">
        <v>193931</v>
      </c>
      <c r="C22" s="3">
        <v>14.5</v>
      </c>
      <c r="D22" s="3">
        <v>72.5</v>
      </c>
      <c r="E22">
        <v>4.3499999999999996</v>
      </c>
      <c r="F22" s="36" t="s">
        <v>23</v>
      </c>
      <c r="G22" s="51" t="s">
        <v>25</v>
      </c>
      <c r="H22" s="39">
        <f>AVERAGE(H20:H21)</f>
        <v>36.795000000000002</v>
      </c>
      <c r="I22" s="39">
        <f t="shared" ref="I22:W22" si="6">AVERAGE(I20:I21)</f>
        <v>92.09</v>
      </c>
      <c r="J22" s="44">
        <f t="shared" si="6"/>
        <v>179.94</v>
      </c>
      <c r="K22" s="73">
        <f>AVERAGE(K20:K21)</f>
        <v>1.6</v>
      </c>
      <c r="L22" s="39">
        <f t="shared" si="6"/>
        <v>7.8849999999999998</v>
      </c>
      <c r="M22" s="44">
        <f t="shared" si="6"/>
        <v>9.4350000000000005</v>
      </c>
      <c r="N22" s="39">
        <f t="shared" si="6"/>
        <v>59.33</v>
      </c>
      <c r="O22" s="39">
        <f t="shared" si="6"/>
        <v>85.75</v>
      </c>
      <c r="P22" s="39">
        <f t="shared" si="6"/>
        <v>104.17</v>
      </c>
      <c r="Q22" s="39">
        <f t="shared" si="6"/>
        <v>126.66</v>
      </c>
      <c r="R22" s="44">
        <f t="shared" si="6"/>
        <v>157.005</v>
      </c>
      <c r="S22" s="39">
        <f t="shared" si="6"/>
        <v>4</v>
      </c>
      <c r="T22" s="39">
        <f t="shared" si="6"/>
        <v>9.5150000000000006</v>
      </c>
      <c r="U22" s="39">
        <f t="shared" si="6"/>
        <v>10.345000000000001</v>
      </c>
      <c r="V22" s="39">
        <f t="shared" si="6"/>
        <v>6.6050000000000004</v>
      </c>
      <c r="W22" s="44">
        <f t="shared" si="6"/>
        <v>2.0649999999999999</v>
      </c>
    </row>
    <row r="23" spans="1:23" x14ac:dyDescent="0.2">
      <c r="A23" t="s">
        <v>38</v>
      </c>
      <c r="B23">
        <v>193931</v>
      </c>
      <c r="C23" s="3">
        <v>14.5</v>
      </c>
      <c r="D23" s="3">
        <v>72.5</v>
      </c>
      <c r="E23">
        <v>4.3499999999999996</v>
      </c>
      <c r="F23" s="36" t="s">
        <v>23</v>
      </c>
      <c r="G23" s="51" t="s">
        <v>26</v>
      </c>
      <c r="H23" s="16">
        <v>58.97</v>
      </c>
      <c r="I23" s="12">
        <v>92.39</v>
      </c>
      <c r="J23" s="19">
        <v>128.62</v>
      </c>
      <c r="K23" s="70">
        <v>1.25</v>
      </c>
      <c r="L23" s="12">
        <v>11.44</v>
      </c>
      <c r="M23" s="19">
        <v>13.48</v>
      </c>
      <c r="N23" s="12">
        <v>54.65</v>
      </c>
      <c r="O23" s="12">
        <v>88.47</v>
      </c>
      <c r="P23" s="12">
        <v>106.88</v>
      </c>
      <c r="Q23" s="12">
        <v>139.19</v>
      </c>
      <c r="R23" s="19">
        <v>158.21</v>
      </c>
      <c r="S23" s="12">
        <v>2.2799999999999998</v>
      </c>
      <c r="T23" s="12">
        <v>10.16</v>
      </c>
      <c r="U23" s="12">
        <v>10.91</v>
      </c>
      <c r="V23" s="12">
        <v>4.75</v>
      </c>
      <c r="W23" s="19">
        <v>1.91</v>
      </c>
    </row>
    <row r="24" spans="1:23" x14ac:dyDescent="0.2">
      <c r="A24" t="s">
        <v>38</v>
      </c>
      <c r="B24">
        <v>193931</v>
      </c>
      <c r="C24" s="3">
        <v>14.5</v>
      </c>
      <c r="D24" s="3">
        <v>72.5</v>
      </c>
      <c r="E24">
        <v>4.3499999999999996</v>
      </c>
      <c r="F24" s="36" t="s">
        <v>23</v>
      </c>
      <c r="G24" s="51" t="s">
        <v>26</v>
      </c>
      <c r="H24" s="62" t="s">
        <v>32</v>
      </c>
      <c r="I24" s="12">
        <v>92.39</v>
      </c>
      <c r="J24" s="19">
        <v>175.4</v>
      </c>
      <c r="K24" s="70" t="s">
        <v>32</v>
      </c>
      <c r="L24" s="12" t="s">
        <v>32</v>
      </c>
      <c r="M24" s="19">
        <v>10.96</v>
      </c>
      <c r="N24" s="12">
        <v>56.76</v>
      </c>
      <c r="O24" s="12">
        <v>83.64</v>
      </c>
      <c r="P24" s="12">
        <v>101.15</v>
      </c>
      <c r="Q24" s="12">
        <v>114.73</v>
      </c>
      <c r="R24" s="19">
        <v>152.47999999999999</v>
      </c>
      <c r="S24" s="12">
        <v>3.78</v>
      </c>
      <c r="T24" s="12">
        <v>9.14</v>
      </c>
      <c r="U24" s="12">
        <v>10.43</v>
      </c>
      <c r="V24" s="12">
        <v>1.8</v>
      </c>
      <c r="W24" s="19">
        <v>4.2699999999999996</v>
      </c>
    </row>
    <row r="25" spans="1:23" x14ac:dyDescent="0.2">
      <c r="A25" t="s">
        <v>38</v>
      </c>
      <c r="B25">
        <v>193931</v>
      </c>
      <c r="C25" s="3">
        <v>14.5</v>
      </c>
      <c r="D25" s="3">
        <v>72.5</v>
      </c>
      <c r="E25">
        <v>4.3499999999999996</v>
      </c>
      <c r="F25" s="36" t="s">
        <v>23</v>
      </c>
      <c r="G25" s="51" t="s">
        <v>27</v>
      </c>
      <c r="H25" s="39">
        <f>AVERAGE(H23:H24)</f>
        <v>58.97</v>
      </c>
      <c r="I25" s="39">
        <f t="shared" ref="I25:W25" si="7">AVERAGE(I23:I24)</f>
        <v>92.39</v>
      </c>
      <c r="J25" s="44">
        <f t="shared" si="7"/>
        <v>152.01</v>
      </c>
      <c r="K25" s="73">
        <f>AVERAGE(K23:K24)</f>
        <v>1.25</v>
      </c>
      <c r="L25" s="39">
        <f t="shared" si="7"/>
        <v>11.44</v>
      </c>
      <c r="M25" s="44">
        <f t="shared" si="7"/>
        <v>12.22</v>
      </c>
      <c r="N25" s="39">
        <f t="shared" si="7"/>
        <v>55.704999999999998</v>
      </c>
      <c r="O25" s="39">
        <f t="shared" si="7"/>
        <v>86.055000000000007</v>
      </c>
      <c r="P25" s="39">
        <f t="shared" si="7"/>
        <v>104.015</v>
      </c>
      <c r="Q25" s="39">
        <f t="shared" si="7"/>
        <v>126.96000000000001</v>
      </c>
      <c r="R25" s="44">
        <f t="shared" si="7"/>
        <v>155.345</v>
      </c>
      <c r="S25" s="39">
        <f t="shared" si="7"/>
        <v>3.03</v>
      </c>
      <c r="T25" s="39">
        <f t="shared" si="7"/>
        <v>9.65</v>
      </c>
      <c r="U25" s="39">
        <f t="shared" si="7"/>
        <v>10.67</v>
      </c>
      <c r="V25" s="39">
        <f t="shared" si="7"/>
        <v>3.2749999999999999</v>
      </c>
      <c r="W25" s="44">
        <f t="shared" si="7"/>
        <v>3.09</v>
      </c>
    </row>
    <row r="26" spans="1:23" x14ac:dyDescent="0.2">
      <c r="A26" t="s">
        <v>38</v>
      </c>
      <c r="B26">
        <v>193931</v>
      </c>
      <c r="C26" s="3">
        <v>14.5</v>
      </c>
      <c r="D26" s="3">
        <v>72.5</v>
      </c>
      <c r="E26">
        <v>4.3499999999999996</v>
      </c>
      <c r="F26" s="36" t="s">
        <v>23</v>
      </c>
      <c r="G26" s="51" t="s">
        <v>28</v>
      </c>
      <c r="H26" s="16">
        <v>54.94</v>
      </c>
      <c r="I26" s="12">
        <v>92.09</v>
      </c>
      <c r="J26" s="19">
        <v>185.99</v>
      </c>
      <c r="K26" s="70">
        <v>0.69</v>
      </c>
      <c r="L26" s="12">
        <v>10.48</v>
      </c>
      <c r="M26" s="19">
        <v>10.42</v>
      </c>
      <c r="N26" s="12">
        <v>55.25</v>
      </c>
      <c r="O26" s="12">
        <v>89.07</v>
      </c>
      <c r="P26" s="12">
        <v>106.8</v>
      </c>
      <c r="Q26" s="12">
        <v>136.16999999999999</v>
      </c>
      <c r="R26" s="19">
        <v>164.55</v>
      </c>
      <c r="S26" s="12">
        <v>2.71</v>
      </c>
      <c r="T26" s="12">
        <v>10.91</v>
      </c>
      <c r="U26" s="12">
        <v>10.96</v>
      </c>
      <c r="V26" s="12">
        <v>4.2699999999999996</v>
      </c>
      <c r="W26" s="19">
        <v>2.0099999999999998</v>
      </c>
    </row>
    <row r="27" spans="1:23" x14ac:dyDescent="0.2">
      <c r="A27" t="s">
        <v>38</v>
      </c>
      <c r="B27">
        <v>193931</v>
      </c>
      <c r="C27" s="3">
        <v>14.5</v>
      </c>
      <c r="D27" s="3">
        <v>72.5</v>
      </c>
      <c r="E27">
        <v>4.3499999999999996</v>
      </c>
      <c r="F27" s="36" t="s">
        <v>23</v>
      </c>
      <c r="G27" s="51" t="s">
        <v>28</v>
      </c>
      <c r="H27" s="16">
        <v>43.18</v>
      </c>
      <c r="I27" s="12">
        <v>89.98</v>
      </c>
      <c r="J27" s="19">
        <v>175.91</v>
      </c>
      <c r="K27" s="70">
        <v>1.41</v>
      </c>
      <c r="L27" s="12">
        <v>6.08</v>
      </c>
      <c r="M27" s="19">
        <v>9.83</v>
      </c>
      <c r="N27" s="12">
        <v>56.46</v>
      </c>
      <c r="O27" s="12">
        <v>83.33</v>
      </c>
      <c r="P27" s="12">
        <v>101.45</v>
      </c>
      <c r="Q27" s="12">
        <v>113.83</v>
      </c>
      <c r="R27" s="19">
        <v>154.88999999999999</v>
      </c>
      <c r="S27" s="12">
        <v>4.6900000000000004</v>
      </c>
      <c r="T27" s="12">
        <v>10.75</v>
      </c>
      <c r="U27" s="12">
        <v>10.32</v>
      </c>
      <c r="V27" s="12">
        <v>2.12</v>
      </c>
      <c r="W27" s="19">
        <v>5.12</v>
      </c>
    </row>
    <row r="28" spans="1:23" x14ac:dyDescent="0.2">
      <c r="A28" t="s">
        <v>38</v>
      </c>
      <c r="B28">
        <v>193931</v>
      </c>
      <c r="C28" s="3">
        <v>14.5</v>
      </c>
      <c r="D28" s="3">
        <v>72.5</v>
      </c>
      <c r="E28">
        <v>4.3499999999999996</v>
      </c>
      <c r="F28" s="36" t="s">
        <v>23</v>
      </c>
      <c r="G28" s="51" t="s">
        <v>29</v>
      </c>
      <c r="H28" s="39">
        <f>AVERAGE(H26:H27)</f>
        <v>49.06</v>
      </c>
      <c r="I28" s="39">
        <f t="shared" ref="I28:W28" si="8">AVERAGE(I26:I27)</f>
        <v>91.034999999999997</v>
      </c>
      <c r="J28" s="44">
        <f t="shared" si="8"/>
        <v>180.95</v>
      </c>
      <c r="K28" s="73">
        <f>AVERAGE(K26:K27)</f>
        <v>1.0499999999999998</v>
      </c>
      <c r="L28" s="39">
        <f t="shared" si="8"/>
        <v>8.2800000000000011</v>
      </c>
      <c r="M28" s="44">
        <f t="shared" si="8"/>
        <v>10.125</v>
      </c>
      <c r="N28" s="39">
        <f t="shared" si="8"/>
        <v>55.855000000000004</v>
      </c>
      <c r="O28" s="39">
        <f t="shared" si="8"/>
        <v>86.199999999999989</v>
      </c>
      <c r="P28" s="39">
        <f t="shared" si="8"/>
        <v>104.125</v>
      </c>
      <c r="Q28" s="39">
        <f t="shared" si="8"/>
        <v>125</v>
      </c>
      <c r="R28" s="44">
        <f t="shared" si="8"/>
        <v>159.72</v>
      </c>
      <c r="S28" s="39">
        <f t="shared" si="8"/>
        <v>3.7</v>
      </c>
      <c r="T28" s="39">
        <f t="shared" si="8"/>
        <v>10.83</v>
      </c>
      <c r="U28" s="39">
        <f t="shared" si="8"/>
        <v>10.64</v>
      </c>
      <c r="V28" s="39">
        <f t="shared" si="8"/>
        <v>3.1949999999999998</v>
      </c>
      <c r="W28" s="44">
        <f t="shared" si="8"/>
        <v>3.5649999999999999</v>
      </c>
    </row>
    <row r="29" spans="1:23" x14ac:dyDescent="0.2">
      <c r="A29" t="s">
        <v>38</v>
      </c>
      <c r="B29">
        <v>193931</v>
      </c>
      <c r="C29" s="3">
        <v>14.5</v>
      </c>
      <c r="D29" s="3">
        <v>72.5</v>
      </c>
      <c r="E29">
        <v>4.3499999999999996</v>
      </c>
      <c r="F29" s="37" t="s">
        <v>30</v>
      </c>
      <c r="G29" s="52" t="s">
        <v>31</v>
      </c>
      <c r="H29" s="63" t="s">
        <v>32</v>
      </c>
      <c r="I29" s="12">
        <v>87.26</v>
      </c>
      <c r="J29" s="19">
        <v>198.59</v>
      </c>
      <c r="K29" s="70" t="s">
        <v>32</v>
      </c>
      <c r="L29" s="12" t="s">
        <v>32</v>
      </c>
      <c r="M29" s="19">
        <v>11.97</v>
      </c>
      <c r="N29" s="12">
        <v>48.31</v>
      </c>
      <c r="O29" s="12">
        <v>99.94</v>
      </c>
      <c r="P29" s="12">
        <v>115.94</v>
      </c>
      <c r="Q29" s="12">
        <v>130.13</v>
      </c>
      <c r="R29" s="19">
        <v>172.4</v>
      </c>
      <c r="S29" s="12">
        <v>2.93</v>
      </c>
      <c r="T29" s="12">
        <v>12.57</v>
      </c>
      <c r="U29" s="12">
        <v>11.66</v>
      </c>
      <c r="V29" s="12">
        <v>3.41</v>
      </c>
      <c r="W29" s="19">
        <v>3.3</v>
      </c>
    </row>
    <row r="30" spans="1:23" x14ac:dyDescent="0.2">
      <c r="A30" t="s">
        <v>38</v>
      </c>
      <c r="B30">
        <v>193931</v>
      </c>
      <c r="C30" s="3">
        <v>14.5</v>
      </c>
      <c r="D30" s="3">
        <v>72.5</v>
      </c>
      <c r="E30">
        <v>4.3499999999999996</v>
      </c>
      <c r="F30" s="37" t="s">
        <v>30</v>
      </c>
      <c r="G30" s="52" t="s">
        <v>31</v>
      </c>
      <c r="H30" s="17">
        <v>49.21</v>
      </c>
      <c r="I30" s="12">
        <v>87.26</v>
      </c>
      <c r="J30" s="19">
        <v>193.04</v>
      </c>
      <c r="K30" s="70">
        <v>0.93</v>
      </c>
      <c r="L30" s="12">
        <v>10.26</v>
      </c>
      <c r="M30" s="19">
        <v>13.47</v>
      </c>
      <c r="N30" s="12">
        <v>50.12</v>
      </c>
      <c r="O30" s="12">
        <v>97.52</v>
      </c>
      <c r="P30" s="12">
        <v>113.83</v>
      </c>
      <c r="Q30" s="12">
        <v>130.13</v>
      </c>
      <c r="R30" s="19">
        <v>175.12</v>
      </c>
      <c r="S30" s="12">
        <v>1.84</v>
      </c>
      <c r="T30" s="12">
        <v>12.13</v>
      </c>
      <c r="U30" s="12">
        <v>11.65</v>
      </c>
      <c r="V30" s="12">
        <v>3.83</v>
      </c>
      <c r="W30" s="19">
        <v>3.34</v>
      </c>
    </row>
    <row r="31" spans="1:23" x14ac:dyDescent="0.2">
      <c r="A31" t="s">
        <v>38</v>
      </c>
      <c r="B31">
        <v>193931</v>
      </c>
      <c r="C31" s="3">
        <v>14.5</v>
      </c>
      <c r="D31" s="3">
        <v>72.5</v>
      </c>
      <c r="E31">
        <v>4.3499999999999996</v>
      </c>
      <c r="F31" s="37" t="s">
        <v>30</v>
      </c>
      <c r="G31" s="52" t="s">
        <v>33</v>
      </c>
      <c r="H31" s="40">
        <f>AVERAGE(H29:H30)</f>
        <v>49.21</v>
      </c>
      <c r="I31" s="40">
        <f t="shared" ref="I31:W31" si="9">AVERAGE(I29:I30)</f>
        <v>87.26</v>
      </c>
      <c r="J31" s="45">
        <f t="shared" si="9"/>
        <v>195.815</v>
      </c>
      <c r="K31" s="74">
        <f>AVERAGE(K30)</f>
        <v>0.93</v>
      </c>
      <c r="L31" s="40">
        <f t="shared" si="9"/>
        <v>10.26</v>
      </c>
      <c r="M31" s="45">
        <f t="shared" si="9"/>
        <v>12.72</v>
      </c>
      <c r="N31" s="40">
        <f t="shared" si="9"/>
        <v>49.215000000000003</v>
      </c>
      <c r="O31" s="40">
        <f t="shared" si="9"/>
        <v>98.72999999999999</v>
      </c>
      <c r="P31" s="40">
        <f t="shared" si="9"/>
        <v>114.88499999999999</v>
      </c>
      <c r="Q31" s="40">
        <f t="shared" si="9"/>
        <v>130.13</v>
      </c>
      <c r="R31" s="45">
        <f t="shared" si="9"/>
        <v>173.76</v>
      </c>
      <c r="S31" s="40">
        <f t="shared" si="9"/>
        <v>2.3850000000000002</v>
      </c>
      <c r="T31" s="40">
        <f t="shared" si="9"/>
        <v>12.350000000000001</v>
      </c>
      <c r="U31" s="40">
        <f t="shared" si="9"/>
        <v>11.655000000000001</v>
      </c>
      <c r="V31" s="40">
        <f t="shared" si="9"/>
        <v>3.62</v>
      </c>
      <c r="W31" s="45">
        <f t="shared" si="9"/>
        <v>3.32</v>
      </c>
    </row>
    <row r="32" spans="1:23" x14ac:dyDescent="0.2">
      <c r="A32" t="s">
        <v>38</v>
      </c>
      <c r="B32">
        <v>193931</v>
      </c>
      <c r="C32" s="3">
        <v>14.5</v>
      </c>
      <c r="D32" s="3">
        <v>72.5</v>
      </c>
      <c r="E32">
        <v>4.3499999999999996</v>
      </c>
      <c r="F32" s="37" t="s">
        <v>30</v>
      </c>
      <c r="G32" s="52" t="s">
        <v>34</v>
      </c>
      <c r="H32" s="63">
        <v>53.43</v>
      </c>
      <c r="I32" s="12">
        <v>89.67</v>
      </c>
      <c r="J32" s="19">
        <v>197.58</v>
      </c>
      <c r="K32" s="70">
        <v>0.28999999999999998</v>
      </c>
      <c r="L32" s="12">
        <v>10.050000000000001</v>
      </c>
      <c r="M32" s="19">
        <v>14.45</v>
      </c>
      <c r="N32" s="12">
        <v>48.91</v>
      </c>
      <c r="O32" s="12">
        <v>98.73</v>
      </c>
      <c r="P32" s="12">
        <v>116.55</v>
      </c>
      <c r="Q32" s="12">
        <v>130.74</v>
      </c>
      <c r="R32" s="19">
        <v>171.8</v>
      </c>
      <c r="S32" s="12">
        <v>2.59</v>
      </c>
      <c r="T32" s="12">
        <v>14.12</v>
      </c>
      <c r="U32" s="12">
        <v>12.67</v>
      </c>
      <c r="V32" s="12">
        <v>3.24</v>
      </c>
      <c r="W32" s="19">
        <v>3.13</v>
      </c>
    </row>
    <row r="33" spans="1:23" x14ac:dyDescent="0.2">
      <c r="A33" t="s">
        <v>38</v>
      </c>
      <c r="B33">
        <v>193931</v>
      </c>
      <c r="C33" s="3">
        <v>14.5</v>
      </c>
      <c r="D33" s="3">
        <v>72.5</v>
      </c>
      <c r="E33">
        <v>4.3499999999999996</v>
      </c>
      <c r="F33" s="37" t="s">
        <v>30</v>
      </c>
      <c r="G33" s="52" t="s">
        <v>34</v>
      </c>
      <c r="H33" s="17">
        <v>37.799999999999997</v>
      </c>
      <c r="I33" s="12">
        <v>89.67</v>
      </c>
      <c r="J33" s="19">
        <v>193.55</v>
      </c>
      <c r="K33" s="70">
        <v>0.53</v>
      </c>
      <c r="L33" s="12">
        <v>13.64</v>
      </c>
      <c r="M33" s="19">
        <v>16.86</v>
      </c>
      <c r="N33" s="12">
        <v>50.12</v>
      </c>
      <c r="O33" s="12">
        <v>98.13</v>
      </c>
      <c r="P33" s="12">
        <v>118.06</v>
      </c>
      <c r="Q33" s="12">
        <v>131.63999999999999</v>
      </c>
      <c r="R33" s="19">
        <v>171.2</v>
      </c>
      <c r="S33" s="12">
        <v>1.52</v>
      </c>
      <c r="T33" s="12">
        <v>13.15</v>
      </c>
      <c r="U33" s="12">
        <v>12.56</v>
      </c>
      <c r="V33" s="12">
        <v>3.18</v>
      </c>
      <c r="W33" s="19">
        <v>2.75</v>
      </c>
    </row>
    <row r="34" spans="1:23" x14ac:dyDescent="0.2">
      <c r="A34" t="s">
        <v>38</v>
      </c>
      <c r="B34">
        <v>193931</v>
      </c>
      <c r="C34" s="3">
        <v>14.5</v>
      </c>
      <c r="D34" s="3">
        <v>72.5</v>
      </c>
      <c r="E34">
        <v>4.3499999999999996</v>
      </c>
      <c r="F34" s="37" t="s">
        <v>30</v>
      </c>
      <c r="G34" s="52" t="s">
        <v>35</v>
      </c>
      <c r="H34" s="40">
        <f>AVERAGE(H32:H33)</f>
        <v>45.614999999999995</v>
      </c>
      <c r="I34" s="40">
        <f t="shared" ref="I34:W34" si="10">AVERAGE(I32:I33)</f>
        <v>89.67</v>
      </c>
      <c r="J34" s="45">
        <f t="shared" si="10"/>
        <v>195.565</v>
      </c>
      <c r="K34" s="74">
        <f>AVERAGE(K32:K33)</f>
        <v>0.41000000000000003</v>
      </c>
      <c r="L34" s="40">
        <f t="shared" si="10"/>
        <v>11.845000000000001</v>
      </c>
      <c r="M34" s="45">
        <f t="shared" si="10"/>
        <v>15.654999999999999</v>
      </c>
      <c r="N34" s="40">
        <f t="shared" si="10"/>
        <v>49.515000000000001</v>
      </c>
      <c r="O34" s="40">
        <f t="shared" si="10"/>
        <v>98.43</v>
      </c>
      <c r="P34" s="40">
        <f t="shared" si="10"/>
        <v>117.30500000000001</v>
      </c>
      <c r="Q34" s="40">
        <f t="shared" si="10"/>
        <v>131.19</v>
      </c>
      <c r="R34" s="45">
        <f t="shared" si="10"/>
        <v>171.5</v>
      </c>
      <c r="S34" s="40">
        <f t="shared" si="10"/>
        <v>2.0549999999999997</v>
      </c>
      <c r="T34" s="40">
        <f t="shared" si="10"/>
        <v>13.635</v>
      </c>
      <c r="U34" s="40">
        <f t="shared" si="10"/>
        <v>12.615</v>
      </c>
      <c r="V34" s="40">
        <f t="shared" si="10"/>
        <v>3.21</v>
      </c>
      <c r="W34" s="45">
        <f t="shared" si="10"/>
        <v>2.94</v>
      </c>
    </row>
    <row r="35" spans="1:23" x14ac:dyDescent="0.2">
      <c r="A35" t="s">
        <v>38</v>
      </c>
      <c r="B35">
        <v>193931</v>
      </c>
      <c r="C35" s="3">
        <v>14.5</v>
      </c>
      <c r="D35" s="3">
        <v>72.5</v>
      </c>
      <c r="E35">
        <v>4.3499999999999996</v>
      </c>
      <c r="F35" s="37" t="s">
        <v>30</v>
      </c>
      <c r="G35" s="52" t="s">
        <v>36</v>
      </c>
      <c r="H35" s="63" t="s">
        <v>32</v>
      </c>
      <c r="I35" s="12">
        <v>89.67</v>
      </c>
      <c r="J35" s="19">
        <v>199.6</v>
      </c>
      <c r="K35" s="70" t="s">
        <v>32</v>
      </c>
      <c r="L35" s="12">
        <v>6.88</v>
      </c>
      <c r="M35" s="19">
        <v>6.4</v>
      </c>
      <c r="N35" s="12">
        <v>58.18</v>
      </c>
      <c r="O35" s="12">
        <v>100.24</v>
      </c>
      <c r="P35" s="12">
        <v>116.55</v>
      </c>
      <c r="Q35" s="12">
        <v>131.34</v>
      </c>
      <c r="R35" s="19">
        <v>177.84</v>
      </c>
      <c r="S35" s="12">
        <v>1.41</v>
      </c>
      <c r="T35" s="12">
        <v>11.44</v>
      </c>
      <c r="U35" s="12">
        <v>11.6</v>
      </c>
      <c r="V35" s="12">
        <v>3.77</v>
      </c>
      <c r="W35" s="19">
        <v>3.4</v>
      </c>
    </row>
    <row r="36" spans="1:23" x14ac:dyDescent="0.2">
      <c r="A36" t="s">
        <v>38</v>
      </c>
      <c r="B36">
        <v>193931</v>
      </c>
      <c r="C36" s="3">
        <v>14.5</v>
      </c>
      <c r="D36" s="3">
        <v>72.5</v>
      </c>
      <c r="E36">
        <v>4.3499999999999996</v>
      </c>
      <c r="F36" s="37" t="s">
        <v>30</v>
      </c>
      <c r="G36" s="52" t="s">
        <v>36</v>
      </c>
      <c r="H36" s="17">
        <v>38.81</v>
      </c>
      <c r="I36" s="12">
        <v>87.86</v>
      </c>
      <c r="J36" s="19">
        <v>190.02</v>
      </c>
      <c r="K36" s="70">
        <v>0.92</v>
      </c>
      <c r="L36" s="12">
        <v>10.53</v>
      </c>
      <c r="M36" s="19">
        <v>10.79</v>
      </c>
      <c r="N36" s="12">
        <v>61.59</v>
      </c>
      <c r="O36" s="12">
        <v>97.83</v>
      </c>
      <c r="P36" s="12">
        <v>113.83</v>
      </c>
      <c r="Q36" s="12">
        <v>131.63999999999999</v>
      </c>
      <c r="R36" s="19">
        <v>177.23</v>
      </c>
      <c r="S36" s="12">
        <v>0.45</v>
      </c>
      <c r="T36" s="12">
        <v>10.31</v>
      </c>
      <c r="U36" s="12">
        <v>11.81</v>
      </c>
      <c r="V36" s="12">
        <v>3.67</v>
      </c>
      <c r="W36" s="19">
        <v>2.81</v>
      </c>
    </row>
    <row r="37" spans="1:23" x14ac:dyDescent="0.2">
      <c r="A37" t="s">
        <v>38</v>
      </c>
      <c r="B37">
        <v>193931</v>
      </c>
      <c r="C37" s="3">
        <v>14.5</v>
      </c>
      <c r="D37" s="3">
        <v>72.5</v>
      </c>
      <c r="E37">
        <v>4.3499999999999996</v>
      </c>
      <c r="F37" s="37" t="s">
        <v>30</v>
      </c>
      <c r="G37" s="52" t="s">
        <v>37</v>
      </c>
      <c r="H37" s="40">
        <f>AVERAGE(H35:H36)</f>
        <v>38.81</v>
      </c>
      <c r="I37" s="40">
        <f t="shared" ref="I37:W37" si="11">AVERAGE(I35:I36)</f>
        <v>88.765000000000001</v>
      </c>
      <c r="J37" s="45">
        <f t="shared" si="11"/>
        <v>194.81</v>
      </c>
      <c r="K37" s="74">
        <f>AVERAGE(K36)</f>
        <v>0.92</v>
      </c>
      <c r="L37" s="40">
        <f t="shared" si="11"/>
        <v>8.7050000000000001</v>
      </c>
      <c r="M37" s="45">
        <f t="shared" si="11"/>
        <v>8.5949999999999989</v>
      </c>
      <c r="N37" s="40">
        <f t="shared" si="11"/>
        <v>59.885000000000005</v>
      </c>
      <c r="O37" s="40">
        <f t="shared" si="11"/>
        <v>99.034999999999997</v>
      </c>
      <c r="P37" s="40">
        <f t="shared" si="11"/>
        <v>115.19</v>
      </c>
      <c r="Q37" s="40">
        <f t="shared" si="11"/>
        <v>131.49</v>
      </c>
      <c r="R37" s="45">
        <f t="shared" si="11"/>
        <v>177.535</v>
      </c>
      <c r="S37" s="40">
        <f t="shared" si="11"/>
        <v>0.92999999999999994</v>
      </c>
      <c r="T37" s="40">
        <f t="shared" si="11"/>
        <v>10.875</v>
      </c>
      <c r="U37" s="40">
        <f t="shared" si="11"/>
        <v>11.705</v>
      </c>
      <c r="V37" s="40">
        <f t="shared" si="11"/>
        <v>3.7199999999999998</v>
      </c>
      <c r="W37" s="45">
        <f t="shared" si="11"/>
        <v>3.105</v>
      </c>
    </row>
    <row r="38" spans="1:23" x14ac:dyDescent="0.2">
      <c r="A38" s="8" t="s">
        <v>39</v>
      </c>
      <c r="B38" s="8">
        <v>193938</v>
      </c>
      <c r="C38" s="9">
        <v>16.600000000000001</v>
      </c>
      <c r="D38" s="9">
        <v>83</v>
      </c>
      <c r="E38" s="8">
        <v>4.9800000000000004</v>
      </c>
      <c r="F38" s="36" t="s">
        <v>23</v>
      </c>
      <c r="G38" s="51" t="s">
        <v>24</v>
      </c>
      <c r="H38" s="27">
        <v>48.61</v>
      </c>
      <c r="I38" s="12">
        <v>83.97</v>
      </c>
      <c r="J38" s="19" t="s">
        <v>32</v>
      </c>
      <c r="K38" s="70">
        <v>0.55000000000000004</v>
      </c>
      <c r="L38" s="12">
        <v>8.07</v>
      </c>
      <c r="M38" s="19" t="s">
        <v>32</v>
      </c>
      <c r="N38" s="12">
        <v>56.76</v>
      </c>
      <c r="O38" s="12">
        <v>92.69</v>
      </c>
      <c r="P38" s="12">
        <v>117.45</v>
      </c>
      <c r="Q38" s="12">
        <v>140.69999999999999</v>
      </c>
      <c r="R38" s="19">
        <v>157</v>
      </c>
      <c r="S38" s="12">
        <v>5.1100000000000003</v>
      </c>
      <c r="T38" s="12">
        <v>4.84</v>
      </c>
      <c r="U38" s="12">
        <v>0.18</v>
      </c>
      <c r="V38" s="12">
        <v>1.69</v>
      </c>
      <c r="W38" s="19">
        <v>1.1000000000000001</v>
      </c>
    </row>
    <row r="39" spans="1:23" x14ac:dyDescent="0.2">
      <c r="A39" t="s">
        <v>39</v>
      </c>
      <c r="B39">
        <v>193938</v>
      </c>
      <c r="C39" s="3">
        <v>16.600000000000001</v>
      </c>
      <c r="D39" s="3">
        <v>83</v>
      </c>
      <c r="E39">
        <v>4.9800000000000004</v>
      </c>
      <c r="F39" s="36" t="s">
        <v>23</v>
      </c>
      <c r="G39" s="51" t="s">
        <v>24</v>
      </c>
      <c r="H39" s="27">
        <v>50.42</v>
      </c>
      <c r="I39" s="12">
        <v>78.5</v>
      </c>
      <c r="J39" s="19" t="s">
        <v>32</v>
      </c>
      <c r="K39" s="70">
        <v>0.98</v>
      </c>
      <c r="L39" s="12">
        <v>8.65</v>
      </c>
      <c r="M39" s="19" t="s">
        <v>32</v>
      </c>
      <c r="N39" s="12">
        <v>60.39</v>
      </c>
      <c r="O39" s="12">
        <v>94.2</v>
      </c>
      <c r="P39" s="12">
        <v>122.28</v>
      </c>
      <c r="Q39" s="12">
        <v>160.33000000000001</v>
      </c>
      <c r="R39" s="19">
        <v>175.12</v>
      </c>
      <c r="S39" s="12">
        <v>4.8600000000000003</v>
      </c>
      <c r="T39" s="12">
        <v>3.73</v>
      </c>
      <c r="U39" s="12">
        <v>1.1000000000000001</v>
      </c>
      <c r="V39" s="12">
        <v>5.92</v>
      </c>
      <c r="W39" s="19">
        <v>0.24</v>
      </c>
    </row>
    <row r="40" spans="1:23" x14ac:dyDescent="0.2">
      <c r="A40" t="s">
        <v>39</v>
      </c>
      <c r="B40">
        <v>193938</v>
      </c>
      <c r="C40" s="3">
        <v>16.600000000000001</v>
      </c>
      <c r="D40" s="3">
        <v>83</v>
      </c>
      <c r="E40">
        <v>4.9800000000000004</v>
      </c>
      <c r="F40" s="36" t="s">
        <v>23</v>
      </c>
      <c r="G40" s="51" t="s">
        <v>25</v>
      </c>
      <c r="H40" s="42">
        <f>AVERAGE(H38:H39)</f>
        <v>49.515000000000001</v>
      </c>
      <c r="I40" s="42">
        <f t="shared" ref="I40:W40" si="12">AVERAGE(I38:I39)</f>
        <v>81.234999999999999</v>
      </c>
      <c r="J40" s="46" t="e">
        <f t="shared" si="12"/>
        <v>#DIV/0!</v>
      </c>
      <c r="K40" s="73">
        <f>AVERAGE(K38:K39)</f>
        <v>0.76500000000000001</v>
      </c>
      <c r="L40" s="42">
        <f t="shared" si="12"/>
        <v>8.36</v>
      </c>
      <c r="M40" s="46" t="e">
        <f t="shared" si="12"/>
        <v>#DIV/0!</v>
      </c>
      <c r="N40" s="42">
        <f t="shared" si="12"/>
        <v>58.575000000000003</v>
      </c>
      <c r="O40" s="42">
        <f t="shared" si="12"/>
        <v>93.444999999999993</v>
      </c>
      <c r="P40" s="42">
        <f t="shared" si="12"/>
        <v>119.86500000000001</v>
      </c>
      <c r="Q40" s="42">
        <f t="shared" si="12"/>
        <v>150.51499999999999</v>
      </c>
      <c r="R40" s="46">
        <f t="shared" si="12"/>
        <v>166.06</v>
      </c>
      <c r="S40" s="42">
        <f t="shared" si="12"/>
        <v>4.9850000000000003</v>
      </c>
      <c r="T40" s="42">
        <f t="shared" si="12"/>
        <v>4.2850000000000001</v>
      </c>
      <c r="U40" s="42">
        <f t="shared" si="12"/>
        <v>0.64</v>
      </c>
      <c r="V40" s="42">
        <f t="shared" si="12"/>
        <v>3.8049999999999997</v>
      </c>
      <c r="W40" s="46">
        <f t="shared" si="12"/>
        <v>0.67</v>
      </c>
    </row>
    <row r="41" spans="1:23" x14ac:dyDescent="0.2">
      <c r="A41" t="s">
        <v>39</v>
      </c>
      <c r="B41">
        <v>193938</v>
      </c>
      <c r="C41" s="3">
        <v>16.600000000000001</v>
      </c>
      <c r="D41" s="3">
        <v>83</v>
      </c>
      <c r="E41">
        <v>4.9800000000000004</v>
      </c>
      <c r="F41" s="36" t="s">
        <v>23</v>
      </c>
      <c r="G41" s="51" t="s">
        <v>26</v>
      </c>
      <c r="H41" s="27">
        <v>50.42</v>
      </c>
      <c r="I41" s="12">
        <v>78.5</v>
      </c>
      <c r="J41" s="19" t="s">
        <v>32</v>
      </c>
      <c r="K41" s="70">
        <v>1.85</v>
      </c>
      <c r="L41" s="12">
        <v>10.54</v>
      </c>
      <c r="M41" s="19" t="s">
        <v>32</v>
      </c>
      <c r="N41" s="12">
        <v>57.07</v>
      </c>
      <c r="O41" s="12">
        <v>81.819999999999993</v>
      </c>
      <c r="P41" s="12">
        <v>113.53</v>
      </c>
      <c r="Q41" s="12">
        <v>140.4</v>
      </c>
      <c r="R41" s="19">
        <v>171.8</v>
      </c>
      <c r="S41" s="12">
        <v>5.65</v>
      </c>
      <c r="T41" s="12">
        <v>4.68</v>
      </c>
      <c r="U41" s="12">
        <v>0.56999999999999995</v>
      </c>
      <c r="V41" s="12">
        <v>3.08</v>
      </c>
      <c r="W41" s="19">
        <v>1.79</v>
      </c>
    </row>
    <row r="42" spans="1:23" x14ac:dyDescent="0.2">
      <c r="A42" t="s">
        <v>39</v>
      </c>
      <c r="B42">
        <v>193938</v>
      </c>
      <c r="C42" s="3">
        <v>16.600000000000001</v>
      </c>
      <c r="D42" s="3">
        <v>83</v>
      </c>
      <c r="E42">
        <v>4.9800000000000004</v>
      </c>
      <c r="F42" s="36" t="s">
        <v>23</v>
      </c>
      <c r="G42" s="51" t="s">
        <v>26</v>
      </c>
      <c r="H42" s="27">
        <v>48.01</v>
      </c>
      <c r="I42" s="12">
        <v>84.54</v>
      </c>
      <c r="J42" s="19" t="s">
        <v>32</v>
      </c>
      <c r="K42" s="70">
        <v>0.66</v>
      </c>
      <c r="L42" s="12">
        <v>9.77</v>
      </c>
      <c r="M42" s="19" t="s">
        <v>32</v>
      </c>
      <c r="N42" s="12">
        <v>57.97</v>
      </c>
      <c r="O42" s="12">
        <v>91.79</v>
      </c>
      <c r="P42" s="12">
        <v>116.55</v>
      </c>
      <c r="Q42" s="12">
        <v>153.08000000000001</v>
      </c>
      <c r="R42" s="19">
        <v>182.07</v>
      </c>
      <c r="S42" s="12">
        <v>5.33</v>
      </c>
      <c r="T42" s="12">
        <v>3.67</v>
      </c>
      <c r="U42" s="12">
        <v>0.45</v>
      </c>
      <c r="V42" s="12">
        <v>6.08</v>
      </c>
      <c r="W42" s="19">
        <v>0.24</v>
      </c>
    </row>
    <row r="43" spans="1:23" x14ac:dyDescent="0.2">
      <c r="A43" t="s">
        <v>39</v>
      </c>
      <c r="B43">
        <v>193938</v>
      </c>
      <c r="C43" s="3">
        <v>16.600000000000001</v>
      </c>
      <c r="D43" s="3">
        <v>83</v>
      </c>
      <c r="E43">
        <v>4.9800000000000004</v>
      </c>
      <c r="F43" s="36" t="s">
        <v>23</v>
      </c>
      <c r="G43" s="51" t="s">
        <v>27</v>
      </c>
      <c r="H43" s="42">
        <f>AVERAGE(H41:H42)</f>
        <v>49.215000000000003</v>
      </c>
      <c r="I43" s="42">
        <f t="shared" ref="I43:W43" si="13">AVERAGE(I41:I42)</f>
        <v>81.52000000000001</v>
      </c>
      <c r="J43" s="46" t="e">
        <f t="shared" si="13"/>
        <v>#DIV/0!</v>
      </c>
      <c r="K43" s="73">
        <f>AVERAGE(K41:K42)</f>
        <v>1.2550000000000001</v>
      </c>
      <c r="L43" s="42">
        <f t="shared" si="13"/>
        <v>10.154999999999999</v>
      </c>
      <c r="M43" s="46" t="e">
        <f t="shared" si="13"/>
        <v>#DIV/0!</v>
      </c>
      <c r="N43" s="42">
        <f t="shared" si="13"/>
        <v>57.519999999999996</v>
      </c>
      <c r="O43" s="42">
        <f t="shared" si="13"/>
        <v>86.805000000000007</v>
      </c>
      <c r="P43" s="42">
        <f t="shared" si="13"/>
        <v>115.03999999999999</v>
      </c>
      <c r="Q43" s="42">
        <f t="shared" si="13"/>
        <v>146.74</v>
      </c>
      <c r="R43" s="46">
        <f t="shared" si="13"/>
        <v>176.935</v>
      </c>
      <c r="S43" s="42">
        <f t="shared" si="13"/>
        <v>5.49</v>
      </c>
      <c r="T43" s="42">
        <f t="shared" si="13"/>
        <v>4.1749999999999998</v>
      </c>
      <c r="U43" s="42">
        <f t="shared" si="13"/>
        <v>0.51</v>
      </c>
      <c r="V43" s="42">
        <f t="shared" si="13"/>
        <v>4.58</v>
      </c>
      <c r="W43" s="46">
        <f t="shared" si="13"/>
        <v>1.0150000000000001</v>
      </c>
    </row>
    <row r="44" spans="1:23" x14ac:dyDescent="0.2">
      <c r="A44" t="s">
        <v>39</v>
      </c>
      <c r="B44">
        <v>193938</v>
      </c>
      <c r="C44" s="3">
        <v>16.600000000000001</v>
      </c>
      <c r="D44" s="3">
        <v>83</v>
      </c>
      <c r="E44">
        <v>4.9800000000000004</v>
      </c>
      <c r="F44" s="36" t="s">
        <v>23</v>
      </c>
      <c r="G44" s="51" t="s">
        <v>28</v>
      </c>
      <c r="H44" s="27">
        <v>50.12</v>
      </c>
      <c r="I44" s="12">
        <v>78.5</v>
      </c>
      <c r="J44" s="19" t="s">
        <v>32</v>
      </c>
      <c r="K44" s="70">
        <v>1.71</v>
      </c>
      <c r="L44" s="12">
        <v>9.14</v>
      </c>
      <c r="M44" s="19" t="s">
        <v>32</v>
      </c>
      <c r="N44" s="12">
        <v>55.56</v>
      </c>
      <c r="O44" s="12">
        <v>88.77</v>
      </c>
      <c r="P44" s="12">
        <v>115.64</v>
      </c>
      <c r="Q44" s="12">
        <v>141</v>
      </c>
      <c r="R44" s="19">
        <v>169.69</v>
      </c>
      <c r="S44" s="12">
        <v>5.34</v>
      </c>
      <c r="T44" s="12">
        <v>4.8600000000000003</v>
      </c>
      <c r="U44" s="12">
        <v>0.34</v>
      </c>
      <c r="V44" s="12">
        <v>1.96</v>
      </c>
      <c r="W44" s="19">
        <v>1.32</v>
      </c>
    </row>
    <row r="45" spans="1:23" x14ac:dyDescent="0.2">
      <c r="A45" t="s">
        <v>39</v>
      </c>
      <c r="B45">
        <v>193938</v>
      </c>
      <c r="C45" s="3">
        <v>16.600000000000001</v>
      </c>
      <c r="D45" s="3">
        <v>83</v>
      </c>
      <c r="E45">
        <v>4.9800000000000004</v>
      </c>
      <c r="F45" s="36" t="s">
        <v>23</v>
      </c>
      <c r="G45" s="51" t="s">
        <v>28</v>
      </c>
      <c r="H45" s="27">
        <v>48.61</v>
      </c>
      <c r="I45" s="12">
        <v>85.14</v>
      </c>
      <c r="J45" s="19" t="s">
        <v>32</v>
      </c>
      <c r="K45" s="70">
        <v>0.4</v>
      </c>
      <c r="L45" s="12">
        <v>7.8</v>
      </c>
      <c r="M45" s="19" t="s">
        <v>32</v>
      </c>
      <c r="N45" s="12">
        <v>56.46</v>
      </c>
      <c r="O45" s="12">
        <v>88.16</v>
      </c>
      <c r="P45" s="12">
        <v>115.64</v>
      </c>
      <c r="Q45" s="12">
        <v>151.87</v>
      </c>
      <c r="R45" s="19">
        <v>177.23</v>
      </c>
      <c r="S45" s="12">
        <v>5.66</v>
      </c>
      <c r="T45" s="12">
        <v>3.52</v>
      </c>
      <c r="U45" s="12">
        <v>0.62</v>
      </c>
      <c r="V45" s="12">
        <v>6.3</v>
      </c>
      <c r="W45" s="19">
        <v>0.35</v>
      </c>
    </row>
    <row r="46" spans="1:23" x14ac:dyDescent="0.2">
      <c r="A46" t="s">
        <v>39</v>
      </c>
      <c r="B46">
        <v>193938</v>
      </c>
      <c r="C46" s="3">
        <v>16.600000000000001</v>
      </c>
      <c r="D46" s="3">
        <v>83</v>
      </c>
      <c r="E46">
        <v>4.9800000000000004</v>
      </c>
      <c r="F46" s="36" t="s">
        <v>23</v>
      </c>
      <c r="G46" s="51" t="s">
        <v>29</v>
      </c>
      <c r="H46" s="42">
        <f>AVERAGE(H44:H45)</f>
        <v>49.364999999999995</v>
      </c>
      <c r="I46" s="42">
        <f t="shared" ref="I46:W46" si="14">AVERAGE(I44:I45)</f>
        <v>81.819999999999993</v>
      </c>
      <c r="J46" s="46" t="e">
        <f t="shared" si="14"/>
        <v>#DIV/0!</v>
      </c>
      <c r="K46" s="73">
        <f>AVERAGE(K44:K45)</f>
        <v>1.0549999999999999</v>
      </c>
      <c r="L46" s="42">
        <f t="shared" si="14"/>
        <v>8.4700000000000006</v>
      </c>
      <c r="M46" s="46" t="e">
        <f t="shared" si="14"/>
        <v>#DIV/0!</v>
      </c>
      <c r="N46" s="42">
        <f t="shared" si="14"/>
        <v>56.010000000000005</v>
      </c>
      <c r="O46" s="42">
        <f t="shared" si="14"/>
        <v>88.465000000000003</v>
      </c>
      <c r="P46" s="42">
        <f t="shared" si="14"/>
        <v>115.64</v>
      </c>
      <c r="Q46" s="42">
        <f t="shared" si="14"/>
        <v>146.435</v>
      </c>
      <c r="R46" s="46">
        <f t="shared" si="14"/>
        <v>173.45999999999998</v>
      </c>
      <c r="S46" s="42">
        <f t="shared" si="14"/>
        <v>5.5</v>
      </c>
      <c r="T46" s="42">
        <f t="shared" si="14"/>
        <v>4.1900000000000004</v>
      </c>
      <c r="U46" s="42">
        <f t="shared" si="14"/>
        <v>0.48</v>
      </c>
      <c r="V46" s="42">
        <f t="shared" si="14"/>
        <v>4.13</v>
      </c>
      <c r="W46" s="46">
        <f t="shared" si="14"/>
        <v>0.83499999999999996</v>
      </c>
    </row>
    <row r="47" spans="1:23" x14ac:dyDescent="0.2">
      <c r="A47" t="s">
        <v>39</v>
      </c>
      <c r="B47">
        <v>193938</v>
      </c>
      <c r="C47" s="3">
        <v>16.600000000000001</v>
      </c>
      <c r="D47" s="3">
        <v>83</v>
      </c>
      <c r="E47">
        <v>4.9800000000000004</v>
      </c>
      <c r="F47" s="37" t="s">
        <v>30</v>
      </c>
      <c r="G47" s="52" t="s">
        <v>31</v>
      </c>
      <c r="H47" s="28">
        <v>46.8</v>
      </c>
      <c r="I47" s="12">
        <v>75.180000000000007</v>
      </c>
      <c r="J47" s="19">
        <v>162.74</v>
      </c>
      <c r="K47" s="70">
        <v>1.66</v>
      </c>
      <c r="L47" s="12">
        <v>9.14</v>
      </c>
      <c r="M47" s="19">
        <v>13.54</v>
      </c>
      <c r="N47" s="12">
        <v>64.31</v>
      </c>
      <c r="O47" s="12">
        <v>86.96</v>
      </c>
      <c r="P47" s="12">
        <v>108.7</v>
      </c>
      <c r="Q47" s="12">
        <v>160.02000000000001</v>
      </c>
      <c r="R47" s="19">
        <v>191.12</v>
      </c>
      <c r="S47" s="12">
        <v>8.7100000000000009</v>
      </c>
      <c r="T47" s="12">
        <v>1.96</v>
      </c>
      <c r="U47" s="12">
        <v>2.1800000000000002</v>
      </c>
      <c r="V47" s="12">
        <v>11.13</v>
      </c>
      <c r="W47" s="19">
        <v>0.78</v>
      </c>
    </row>
    <row r="48" spans="1:23" x14ac:dyDescent="0.2">
      <c r="A48" t="s">
        <v>39</v>
      </c>
      <c r="B48">
        <v>193938</v>
      </c>
      <c r="C48" s="3">
        <v>16.600000000000001</v>
      </c>
      <c r="D48" s="3">
        <v>83</v>
      </c>
      <c r="E48">
        <v>4.9800000000000004</v>
      </c>
      <c r="F48" s="37" t="s">
        <v>30</v>
      </c>
      <c r="G48" s="52" t="s">
        <v>31</v>
      </c>
      <c r="H48" s="28">
        <v>48.61</v>
      </c>
      <c r="I48" s="12">
        <v>77.900000000000006</v>
      </c>
      <c r="J48" s="19">
        <v>194.56</v>
      </c>
      <c r="K48" s="70">
        <v>1.23</v>
      </c>
      <c r="L48" s="12">
        <v>11.07</v>
      </c>
      <c r="M48" s="19">
        <v>12.71</v>
      </c>
      <c r="N48" s="12">
        <v>72.77</v>
      </c>
      <c r="O48" s="12">
        <v>89.37</v>
      </c>
      <c r="P48" s="12">
        <v>109.3</v>
      </c>
      <c r="Q48" s="12">
        <v>151.12</v>
      </c>
      <c r="R48" s="19">
        <v>185.39</v>
      </c>
      <c r="S48" s="12">
        <v>6.56</v>
      </c>
      <c r="T48" s="12">
        <v>0.93</v>
      </c>
      <c r="U48" s="12">
        <v>1.1499999999999999</v>
      </c>
      <c r="V48" s="12">
        <v>9.4499999999999993</v>
      </c>
      <c r="W48" s="19">
        <v>1.79</v>
      </c>
    </row>
    <row r="49" spans="1:23" x14ac:dyDescent="0.2">
      <c r="A49" t="s">
        <v>39</v>
      </c>
      <c r="B49">
        <v>193938</v>
      </c>
      <c r="C49" s="3">
        <v>16.600000000000001</v>
      </c>
      <c r="D49" s="3">
        <v>83</v>
      </c>
      <c r="E49">
        <v>4.9800000000000004</v>
      </c>
      <c r="F49" s="37" t="s">
        <v>30</v>
      </c>
      <c r="G49" s="52" t="s">
        <v>33</v>
      </c>
      <c r="H49" s="43">
        <f>AVERAGE(H47:H48)</f>
        <v>47.704999999999998</v>
      </c>
      <c r="I49" s="43">
        <f t="shared" ref="I49:W49" si="15">AVERAGE(I47:I48)</f>
        <v>76.540000000000006</v>
      </c>
      <c r="J49" s="47">
        <f t="shared" si="15"/>
        <v>178.65</v>
      </c>
      <c r="K49" s="74">
        <f>AVERAGE(K47:K48)</f>
        <v>1.4449999999999998</v>
      </c>
      <c r="L49" s="43">
        <f t="shared" si="15"/>
        <v>10.105</v>
      </c>
      <c r="M49" s="47">
        <f t="shared" si="15"/>
        <v>13.125</v>
      </c>
      <c r="N49" s="43">
        <f t="shared" si="15"/>
        <v>68.539999999999992</v>
      </c>
      <c r="O49" s="43">
        <f t="shared" si="15"/>
        <v>88.164999999999992</v>
      </c>
      <c r="P49" s="43">
        <f t="shared" si="15"/>
        <v>109</v>
      </c>
      <c r="Q49" s="43">
        <f t="shared" si="15"/>
        <v>155.57</v>
      </c>
      <c r="R49" s="47">
        <f t="shared" si="15"/>
        <v>188.255</v>
      </c>
      <c r="S49" s="43">
        <f t="shared" si="15"/>
        <v>7.6349999999999998</v>
      </c>
      <c r="T49" s="43">
        <f t="shared" si="15"/>
        <v>1.4450000000000001</v>
      </c>
      <c r="U49" s="43">
        <f t="shared" si="15"/>
        <v>1.665</v>
      </c>
      <c r="V49" s="43">
        <f t="shared" si="15"/>
        <v>10.29</v>
      </c>
      <c r="W49" s="47">
        <f t="shared" si="15"/>
        <v>1.2850000000000001</v>
      </c>
    </row>
    <row r="50" spans="1:23" x14ac:dyDescent="0.2">
      <c r="A50" t="s">
        <v>39</v>
      </c>
      <c r="B50">
        <v>193938</v>
      </c>
      <c r="C50" s="3">
        <v>16.600000000000001</v>
      </c>
      <c r="D50" s="3">
        <v>83</v>
      </c>
      <c r="E50">
        <v>4.9800000000000004</v>
      </c>
      <c r="F50" s="37" t="s">
        <v>30</v>
      </c>
      <c r="G50" s="52" t="s">
        <v>34</v>
      </c>
      <c r="H50" s="28">
        <v>45.89</v>
      </c>
      <c r="I50" s="12">
        <v>74.58</v>
      </c>
      <c r="J50" s="19">
        <v>158.21</v>
      </c>
      <c r="K50" s="70">
        <v>1.47</v>
      </c>
      <c r="L50" s="12">
        <v>10.69</v>
      </c>
      <c r="M50" s="19">
        <v>15.94</v>
      </c>
      <c r="N50" s="12">
        <v>65.22</v>
      </c>
      <c r="O50" s="12">
        <v>84.54</v>
      </c>
      <c r="P50" s="12">
        <v>103.86</v>
      </c>
      <c r="Q50" s="12">
        <v>166.67</v>
      </c>
      <c r="R50" s="19">
        <v>187.2</v>
      </c>
      <c r="S50" s="12">
        <v>8.11</v>
      </c>
      <c r="T50" s="12">
        <v>2.4900000000000002</v>
      </c>
      <c r="U50" s="12">
        <v>2.2200000000000002</v>
      </c>
      <c r="V50" s="12">
        <v>11.6</v>
      </c>
      <c r="W50" s="19">
        <v>1.95</v>
      </c>
    </row>
    <row r="51" spans="1:23" x14ac:dyDescent="0.2">
      <c r="A51" t="s">
        <v>39</v>
      </c>
      <c r="B51">
        <v>193938</v>
      </c>
      <c r="C51" s="3">
        <v>16.600000000000001</v>
      </c>
      <c r="D51" s="3">
        <v>83</v>
      </c>
      <c r="E51">
        <v>4.9800000000000004</v>
      </c>
      <c r="F51" s="37" t="s">
        <v>30</v>
      </c>
      <c r="G51" s="52" t="s">
        <v>34</v>
      </c>
      <c r="H51" s="28">
        <v>49.21</v>
      </c>
      <c r="I51" s="12">
        <v>78.5</v>
      </c>
      <c r="J51" s="19">
        <v>190.52</v>
      </c>
      <c r="K51" s="70">
        <v>1.52</v>
      </c>
      <c r="L51" s="12">
        <v>12.29</v>
      </c>
      <c r="M51" s="19">
        <v>14.54</v>
      </c>
      <c r="N51" s="12">
        <v>63.1</v>
      </c>
      <c r="O51" s="12">
        <v>85.75</v>
      </c>
      <c r="P51" s="12">
        <v>108.09</v>
      </c>
      <c r="Q51" s="12">
        <v>151.87</v>
      </c>
      <c r="R51" s="19">
        <v>176.33</v>
      </c>
      <c r="S51" s="12">
        <v>6.45</v>
      </c>
      <c r="T51" s="12">
        <v>1.2</v>
      </c>
      <c r="U51" s="12">
        <v>1.47</v>
      </c>
      <c r="V51" s="12">
        <v>9.94</v>
      </c>
      <c r="W51" s="19">
        <v>1.41</v>
      </c>
    </row>
    <row r="52" spans="1:23" x14ac:dyDescent="0.2">
      <c r="A52" t="s">
        <v>39</v>
      </c>
      <c r="B52">
        <v>193938</v>
      </c>
      <c r="C52" s="3">
        <v>16.600000000000001</v>
      </c>
      <c r="D52" s="3">
        <v>83</v>
      </c>
      <c r="E52">
        <v>4.9800000000000004</v>
      </c>
      <c r="F52" s="37" t="s">
        <v>30</v>
      </c>
      <c r="G52" s="52" t="s">
        <v>35</v>
      </c>
      <c r="H52" s="43">
        <f>AVERAGE(H50:H51)</f>
        <v>47.55</v>
      </c>
      <c r="I52" s="43">
        <f t="shared" ref="I52:W52" si="16">AVERAGE(I50:I51)</f>
        <v>76.539999999999992</v>
      </c>
      <c r="J52" s="47">
        <f t="shared" si="16"/>
        <v>174.36500000000001</v>
      </c>
      <c r="K52" s="74">
        <f>AVERAGE(K50:K51)</f>
        <v>1.4950000000000001</v>
      </c>
      <c r="L52" s="43">
        <f t="shared" si="16"/>
        <v>11.489999999999998</v>
      </c>
      <c r="M52" s="47">
        <f t="shared" si="16"/>
        <v>15.239999999999998</v>
      </c>
      <c r="N52" s="43">
        <f t="shared" si="16"/>
        <v>64.16</v>
      </c>
      <c r="O52" s="43">
        <f t="shared" si="16"/>
        <v>85.14500000000001</v>
      </c>
      <c r="P52" s="43">
        <f t="shared" si="16"/>
        <v>105.97499999999999</v>
      </c>
      <c r="Q52" s="43">
        <f t="shared" si="16"/>
        <v>159.26999999999998</v>
      </c>
      <c r="R52" s="47">
        <f t="shared" si="16"/>
        <v>181.76499999999999</v>
      </c>
      <c r="S52" s="43">
        <f t="shared" si="16"/>
        <v>7.2799999999999994</v>
      </c>
      <c r="T52" s="43">
        <f t="shared" si="16"/>
        <v>1.8450000000000002</v>
      </c>
      <c r="U52" s="43">
        <f t="shared" si="16"/>
        <v>1.8450000000000002</v>
      </c>
      <c r="V52" s="43">
        <f t="shared" si="16"/>
        <v>10.77</v>
      </c>
      <c r="W52" s="47">
        <f t="shared" si="16"/>
        <v>1.68</v>
      </c>
    </row>
    <row r="53" spans="1:23" x14ac:dyDescent="0.2">
      <c r="A53" t="s">
        <v>39</v>
      </c>
      <c r="B53">
        <v>193938</v>
      </c>
      <c r="C53" s="3">
        <v>16.600000000000001</v>
      </c>
      <c r="D53" s="3">
        <v>83</v>
      </c>
      <c r="E53">
        <v>4.9800000000000004</v>
      </c>
      <c r="F53" s="37" t="s">
        <v>30</v>
      </c>
      <c r="G53" s="52" t="s">
        <v>36</v>
      </c>
      <c r="H53" s="28">
        <v>46.2</v>
      </c>
      <c r="I53" s="12">
        <v>74.58</v>
      </c>
      <c r="J53" s="19">
        <v>158.15</v>
      </c>
      <c r="K53" s="70">
        <v>1.38</v>
      </c>
      <c r="L53" s="12">
        <v>8.6999999999999993</v>
      </c>
      <c r="M53" s="19">
        <v>13.31</v>
      </c>
      <c r="N53" s="12">
        <v>69.75</v>
      </c>
      <c r="O53" s="12">
        <v>89.37</v>
      </c>
      <c r="P53" s="12">
        <v>108.09</v>
      </c>
      <c r="Q53" s="12">
        <v>157.61000000000001</v>
      </c>
      <c r="R53" s="19">
        <v>182.37</v>
      </c>
      <c r="S53" s="12">
        <v>6.46</v>
      </c>
      <c r="T53" s="12">
        <v>1.1599999999999999</v>
      </c>
      <c r="U53" s="12">
        <v>2.02</v>
      </c>
      <c r="V53" s="12">
        <v>9.36</v>
      </c>
      <c r="W53" s="19">
        <v>0.78</v>
      </c>
    </row>
    <row r="54" spans="1:23" x14ac:dyDescent="0.2">
      <c r="A54" t="s">
        <v>39</v>
      </c>
      <c r="B54">
        <v>193938</v>
      </c>
      <c r="C54" s="3">
        <v>16.600000000000001</v>
      </c>
      <c r="D54" s="3">
        <v>83</v>
      </c>
      <c r="E54">
        <v>4.9800000000000004</v>
      </c>
      <c r="F54" s="37" t="s">
        <v>30</v>
      </c>
      <c r="G54" s="52" t="s">
        <v>36</v>
      </c>
      <c r="H54" s="28">
        <v>49.21</v>
      </c>
      <c r="I54" s="12">
        <v>79.11</v>
      </c>
      <c r="J54" s="19">
        <v>193.04</v>
      </c>
      <c r="K54" s="70">
        <v>1.37</v>
      </c>
      <c r="L54" s="12">
        <v>10.15</v>
      </c>
      <c r="M54" s="19">
        <v>12.08</v>
      </c>
      <c r="N54" s="12">
        <v>69.14</v>
      </c>
      <c r="O54" s="12">
        <v>87.56</v>
      </c>
      <c r="P54" s="12">
        <v>109.6</v>
      </c>
      <c r="Q54" s="12">
        <v>167.57</v>
      </c>
      <c r="R54" s="19">
        <v>189.61</v>
      </c>
      <c r="S54" s="12">
        <v>8.23</v>
      </c>
      <c r="T54" s="12">
        <v>2.02</v>
      </c>
      <c r="U54" s="12">
        <v>2.0699999999999998</v>
      </c>
      <c r="V54" s="12">
        <v>10.210000000000001</v>
      </c>
      <c r="W54" s="19">
        <v>0.73</v>
      </c>
    </row>
    <row r="55" spans="1:23" x14ac:dyDescent="0.2">
      <c r="A55" t="s">
        <v>39</v>
      </c>
      <c r="B55">
        <v>193938</v>
      </c>
      <c r="C55" s="3">
        <v>16.600000000000001</v>
      </c>
      <c r="D55" s="3">
        <v>83</v>
      </c>
      <c r="E55">
        <v>4.9800000000000004</v>
      </c>
      <c r="F55" s="37" t="s">
        <v>30</v>
      </c>
      <c r="G55" s="52" t="s">
        <v>37</v>
      </c>
      <c r="H55" s="43">
        <f>AVERAGE(H53:H54)</f>
        <v>47.704999999999998</v>
      </c>
      <c r="I55" s="43">
        <f t="shared" ref="I55:W55" si="17">AVERAGE(I53:I54)</f>
        <v>76.844999999999999</v>
      </c>
      <c r="J55" s="47">
        <f t="shared" si="17"/>
        <v>175.595</v>
      </c>
      <c r="K55" s="74">
        <f>AVERAGE(K53:K54)</f>
        <v>1.375</v>
      </c>
      <c r="L55" s="43">
        <f t="shared" si="17"/>
        <v>9.4250000000000007</v>
      </c>
      <c r="M55" s="47">
        <f t="shared" si="17"/>
        <v>12.695</v>
      </c>
      <c r="N55" s="43">
        <f t="shared" si="17"/>
        <v>69.444999999999993</v>
      </c>
      <c r="O55" s="43">
        <f t="shared" si="17"/>
        <v>88.465000000000003</v>
      </c>
      <c r="P55" s="43">
        <f t="shared" si="17"/>
        <v>108.845</v>
      </c>
      <c r="Q55" s="43">
        <f t="shared" si="17"/>
        <v>162.59</v>
      </c>
      <c r="R55" s="47">
        <f t="shared" si="17"/>
        <v>185.99</v>
      </c>
      <c r="S55" s="43">
        <f t="shared" si="17"/>
        <v>7.3450000000000006</v>
      </c>
      <c r="T55" s="43">
        <f t="shared" si="17"/>
        <v>1.5899999999999999</v>
      </c>
      <c r="U55" s="43">
        <f t="shared" si="17"/>
        <v>2.0449999999999999</v>
      </c>
      <c r="V55" s="43">
        <f t="shared" si="17"/>
        <v>9.7850000000000001</v>
      </c>
      <c r="W55" s="47">
        <f t="shared" si="17"/>
        <v>0.755</v>
      </c>
    </row>
    <row r="56" spans="1:23" x14ac:dyDescent="0.2">
      <c r="A56" s="13" t="s">
        <v>40</v>
      </c>
      <c r="B56" s="13">
        <v>196095</v>
      </c>
      <c r="C56" s="14">
        <v>14.4</v>
      </c>
      <c r="D56" s="14">
        <v>72</v>
      </c>
      <c r="E56" s="13">
        <v>4.32</v>
      </c>
      <c r="F56" s="36" t="s">
        <v>23</v>
      </c>
      <c r="G56" s="51" t="s">
        <v>24</v>
      </c>
      <c r="H56" s="16">
        <v>53.44</v>
      </c>
      <c r="I56" s="12">
        <v>78.8</v>
      </c>
      <c r="J56" s="19">
        <v>102.96</v>
      </c>
      <c r="K56" s="70">
        <v>0.36</v>
      </c>
      <c r="L56" s="12">
        <v>4.96</v>
      </c>
      <c r="M56" s="19">
        <v>5.18</v>
      </c>
      <c r="N56" s="7">
        <v>65.22</v>
      </c>
      <c r="O56" s="7">
        <v>95.41</v>
      </c>
      <c r="P56" s="7">
        <v>131.34</v>
      </c>
      <c r="Q56" s="7">
        <v>167.27</v>
      </c>
      <c r="R56" s="22">
        <v>182.07</v>
      </c>
      <c r="S56" s="7">
        <v>11.29</v>
      </c>
      <c r="T56" s="7">
        <v>6.52</v>
      </c>
      <c r="U56" s="7">
        <v>0.34</v>
      </c>
      <c r="V56" s="7">
        <v>5.5</v>
      </c>
      <c r="W56" s="22">
        <v>0.41</v>
      </c>
    </row>
    <row r="57" spans="1:23" x14ac:dyDescent="0.2">
      <c r="A57" t="s">
        <v>40</v>
      </c>
      <c r="B57">
        <v>196095</v>
      </c>
      <c r="C57" s="3">
        <v>14.4</v>
      </c>
      <c r="D57" s="3">
        <v>72</v>
      </c>
      <c r="E57">
        <v>4.32</v>
      </c>
      <c r="F57" s="36" t="s">
        <v>23</v>
      </c>
      <c r="G57" s="51" t="s">
        <v>24</v>
      </c>
      <c r="H57" s="16">
        <v>54.95</v>
      </c>
      <c r="I57" s="12">
        <v>85.14</v>
      </c>
      <c r="J57" s="19" t="s">
        <v>32</v>
      </c>
      <c r="K57" s="70">
        <v>1.05</v>
      </c>
      <c r="L57" s="12">
        <v>5.18</v>
      </c>
      <c r="M57" s="19" t="s">
        <v>32</v>
      </c>
      <c r="N57" s="7">
        <v>60.39</v>
      </c>
      <c r="O57" s="7">
        <v>98.73</v>
      </c>
      <c r="P57" s="7">
        <v>132.85</v>
      </c>
      <c r="Q57" s="7">
        <v>172.4</v>
      </c>
      <c r="R57" s="22">
        <v>192.93</v>
      </c>
      <c r="S57" s="7">
        <v>6.72</v>
      </c>
      <c r="T57" s="7">
        <v>6.51</v>
      </c>
      <c r="U57" s="7">
        <v>1.79</v>
      </c>
      <c r="V57" s="7">
        <v>3.45</v>
      </c>
      <c r="W57" s="22">
        <v>1.0900000000000001</v>
      </c>
    </row>
    <row r="58" spans="1:23" x14ac:dyDescent="0.2">
      <c r="A58" t="s">
        <v>40</v>
      </c>
      <c r="B58">
        <v>196095</v>
      </c>
      <c r="C58" s="3">
        <v>14.4</v>
      </c>
      <c r="D58" s="3">
        <v>72</v>
      </c>
      <c r="E58">
        <v>4.32</v>
      </c>
      <c r="F58" s="36" t="s">
        <v>23</v>
      </c>
      <c r="G58" s="51" t="s">
        <v>25</v>
      </c>
      <c r="H58" s="39">
        <f>AVERAGE(H56:H57)</f>
        <v>54.195</v>
      </c>
      <c r="I58" s="39">
        <f t="shared" ref="I58:W58" si="18">AVERAGE(I56:I57)</f>
        <v>81.97</v>
      </c>
      <c r="J58" s="44">
        <f t="shared" si="18"/>
        <v>102.96</v>
      </c>
      <c r="K58" s="73">
        <f>AVERAGE(K56:K57)</f>
        <v>0.70500000000000007</v>
      </c>
      <c r="L58" s="39">
        <f t="shared" si="18"/>
        <v>5.07</v>
      </c>
      <c r="M58" s="44">
        <f t="shared" si="18"/>
        <v>5.18</v>
      </c>
      <c r="N58" s="39">
        <f t="shared" si="18"/>
        <v>62.805</v>
      </c>
      <c r="O58" s="39">
        <f t="shared" si="18"/>
        <v>97.07</v>
      </c>
      <c r="P58" s="39">
        <f t="shared" si="18"/>
        <v>132.095</v>
      </c>
      <c r="Q58" s="39">
        <f t="shared" si="18"/>
        <v>169.83500000000001</v>
      </c>
      <c r="R58" s="44">
        <f t="shared" si="18"/>
        <v>187.5</v>
      </c>
      <c r="S58" s="39">
        <f t="shared" si="18"/>
        <v>9.004999999999999</v>
      </c>
      <c r="T58" s="39">
        <f t="shared" si="18"/>
        <v>6.5149999999999997</v>
      </c>
      <c r="U58" s="39">
        <f t="shared" si="18"/>
        <v>1.0649999999999999</v>
      </c>
      <c r="V58" s="39">
        <f t="shared" si="18"/>
        <v>4.4749999999999996</v>
      </c>
      <c r="W58" s="44">
        <f t="shared" si="18"/>
        <v>0.75</v>
      </c>
    </row>
    <row r="59" spans="1:23" x14ac:dyDescent="0.2">
      <c r="A59" t="s">
        <v>40</v>
      </c>
      <c r="B59">
        <v>196095</v>
      </c>
      <c r="C59" s="3">
        <v>14.4</v>
      </c>
      <c r="D59" s="3">
        <v>72</v>
      </c>
      <c r="E59">
        <v>4.32</v>
      </c>
      <c r="F59" s="36" t="s">
        <v>23</v>
      </c>
      <c r="G59" s="51" t="s">
        <v>26</v>
      </c>
      <c r="H59" s="16">
        <v>52.84</v>
      </c>
      <c r="I59" s="12">
        <v>78.5</v>
      </c>
      <c r="J59" s="19">
        <v>152.22</v>
      </c>
      <c r="K59" s="70">
        <v>0.53</v>
      </c>
      <c r="L59" s="12">
        <v>5.59</v>
      </c>
      <c r="M59" s="19">
        <v>8.18</v>
      </c>
      <c r="N59" s="7">
        <v>65.819999999999993</v>
      </c>
      <c r="O59" s="7">
        <v>94.2</v>
      </c>
      <c r="P59" s="7">
        <v>131.63999999999999</v>
      </c>
      <c r="Q59" s="7">
        <v>166.67</v>
      </c>
      <c r="R59" s="22">
        <v>182.97</v>
      </c>
      <c r="S59" s="7">
        <v>10.86</v>
      </c>
      <c r="T59" s="7">
        <v>7.21</v>
      </c>
      <c r="U59" s="7">
        <v>1.1000000000000001</v>
      </c>
      <c r="V59" s="7">
        <v>5.87</v>
      </c>
      <c r="W59" s="22">
        <v>0.41</v>
      </c>
    </row>
    <row r="60" spans="1:23" x14ac:dyDescent="0.2">
      <c r="A60" t="s">
        <v>40</v>
      </c>
      <c r="B60">
        <v>196095</v>
      </c>
      <c r="C60" s="3">
        <v>14.4</v>
      </c>
      <c r="D60" s="3">
        <v>72</v>
      </c>
      <c r="E60">
        <v>4.32</v>
      </c>
      <c r="F60" s="36" t="s">
        <v>23</v>
      </c>
      <c r="G60" s="51" t="s">
        <v>26</v>
      </c>
      <c r="H60" s="16">
        <v>54.95</v>
      </c>
      <c r="I60" s="12">
        <v>84.84</v>
      </c>
      <c r="J60" s="19">
        <v>155.19</v>
      </c>
      <c r="K60" s="70">
        <v>1.01</v>
      </c>
      <c r="L60" s="12">
        <v>8.4499999999999993</v>
      </c>
      <c r="M60" s="19">
        <v>9.14</v>
      </c>
      <c r="N60" s="7">
        <v>59.78</v>
      </c>
      <c r="O60" s="7">
        <v>90.88</v>
      </c>
      <c r="P60" s="7">
        <v>132.55000000000001</v>
      </c>
      <c r="Q60" s="7">
        <v>172.71</v>
      </c>
      <c r="R60" s="22">
        <v>198.37</v>
      </c>
      <c r="S60" s="7">
        <v>7.21</v>
      </c>
      <c r="T60" s="7">
        <v>8.02</v>
      </c>
      <c r="U60" s="7">
        <v>2.82</v>
      </c>
      <c r="V60" s="7">
        <v>3.89</v>
      </c>
      <c r="W60" s="22">
        <v>1.91</v>
      </c>
    </row>
    <row r="61" spans="1:23" x14ac:dyDescent="0.2">
      <c r="A61" t="s">
        <v>40</v>
      </c>
      <c r="B61">
        <v>196095</v>
      </c>
      <c r="C61" s="3">
        <v>14.4</v>
      </c>
      <c r="D61" s="3">
        <v>72</v>
      </c>
      <c r="E61">
        <v>4.32</v>
      </c>
      <c r="F61" s="36" t="s">
        <v>23</v>
      </c>
      <c r="G61" s="51" t="s">
        <v>27</v>
      </c>
      <c r="H61" s="39">
        <f>AVERAGE(H59:H60)</f>
        <v>53.895000000000003</v>
      </c>
      <c r="I61" s="39">
        <f t="shared" ref="I61:W61" si="19">AVERAGE(I59:I60)</f>
        <v>81.67</v>
      </c>
      <c r="J61" s="44">
        <f t="shared" si="19"/>
        <v>153.70499999999998</v>
      </c>
      <c r="K61" s="73">
        <f>AVERAGE(K59:K60)</f>
        <v>0.77</v>
      </c>
      <c r="L61" s="39">
        <f t="shared" si="19"/>
        <v>7.02</v>
      </c>
      <c r="M61" s="44">
        <f t="shared" si="19"/>
        <v>8.66</v>
      </c>
      <c r="N61" s="39">
        <f t="shared" si="19"/>
        <v>62.8</v>
      </c>
      <c r="O61" s="39">
        <f t="shared" si="19"/>
        <v>92.539999999999992</v>
      </c>
      <c r="P61" s="39">
        <f t="shared" si="19"/>
        <v>132.095</v>
      </c>
      <c r="Q61" s="39">
        <f t="shared" si="19"/>
        <v>169.69</v>
      </c>
      <c r="R61" s="44">
        <f t="shared" si="19"/>
        <v>190.67000000000002</v>
      </c>
      <c r="S61" s="39">
        <f t="shared" si="19"/>
        <v>9.0350000000000001</v>
      </c>
      <c r="T61" s="39">
        <f t="shared" si="19"/>
        <v>7.6150000000000002</v>
      </c>
      <c r="U61" s="39">
        <f t="shared" si="19"/>
        <v>1.96</v>
      </c>
      <c r="V61" s="39">
        <f t="shared" si="19"/>
        <v>4.88</v>
      </c>
      <c r="W61" s="44">
        <f t="shared" si="19"/>
        <v>1.1599999999999999</v>
      </c>
    </row>
    <row r="62" spans="1:23" x14ac:dyDescent="0.2">
      <c r="A62" t="s">
        <v>40</v>
      </c>
      <c r="B62">
        <v>196095</v>
      </c>
      <c r="C62" s="3">
        <v>14.4</v>
      </c>
      <c r="D62" s="3">
        <v>72</v>
      </c>
      <c r="E62">
        <v>4.32</v>
      </c>
      <c r="F62" s="36" t="s">
        <v>23</v>
      </c>
      <c r="G62" s="51" t="s">
        <v>28</v>
      </c>
      <c r="H62" s="16">
        <v>54.35</v>
      </c>
      <c r="I62" s="12">
        <v>78.2</v>
      </c>
      <c r="J62" s="19">
        <v>155.75</v>
      </c>
      <c r="K62" s="70">
        <v>0.5</v>
      </c>
      <c r="L62" s="12">
        <v>4.63</v>
      </c>
      <c r="M62" s="19">
        <v>4.09</v>
      </c>
      <c r="N62" s="7">
        <v>66.12</v>
      </c>
      <c r="O62" s="7">
        <v>93.3</v>
      </c>
      <c r="P62" s="7">
        <v>131.04</v>
      </c>
      <c r="Q62" s="7">
        <v>166.97</v>
      </c>
      <c r="R62" s="22">
        <v>184.48</v>
      </c>
      <c r="S62" s="7">
        <v>11.02</v>
      </c>
      <c r="T62" s="7">
        <v>7.43</v>
      </c>
      <c r="U62" s="7">
        <v>1.21</v>
      </c>
      <c r="V62" s="7">
        <v>5.0199999999999996</v>
      </c>
      <c r="W62" s="22">
        <v>0.41</v>
      </c>
    </row>
    <row r="63" spans="1:23" x14ac:dyDescent="0.2">
      <c r="A63" t="s">
        <v>40</v>
      </c>
      <c r="B63">
        <v>196095</v>
      </c>
      <c r="C63" s="3">
        <v>14.4</v>
      </c>
      <c r="D63" s="3">
        <v>72</v>
      </c>
      <c r="E63">
        <v>4.32</v>
      </c>
      <c r="F63" s="36" t="s">
        <v>23</v>
      </c>
      <c r="G63" s="51" t="s">
        <v>28</v>
      </c>
      <c r="H63" s="16">
        <v>54.35</v>
      </c>
      <c r="I63" s="12">
        <v>84.84</v>
      </c>
      <c r="J63" s="19">
        <v>155.19</v>
      </c>
      <c r="K63" s="70">
        <v>1.0900000000000001</v>
      </c>
      <c r="L63" s="12">
        <v>7.21</v>
      </c>
      <c r="M63" s="19">
        <v>7.86</v>
      </c>
      <c r="N63" s="7">
        <v>59.78</v>
      </c>
      <c r="O63" s="7">
        <v>90.58</v>
      </c>
      <c r="P63" s="7">
        <v>131.94</v>
      </c>
      <c r="Q63" s="7">
        <v>170.59</v>
      </c>
      <c r="R63" s="22">
        <v>198.07</v>
      </c>
      <c r="S63" s="7">
        <v>6.52</v>
      </c>
      <c r="T63" s="7">
        <v>8.1199999999999992</v>
      </c>
      <c r="U63" s="7">
        <v>2.93</v>
      </c>
      <c r="V63" s="7">
        <v>3.3</v>
      </c>
      <c r="W63" s="22">
        <v>1.07</v>
      </c>
    </row>
    <row r="64" spans="1:23" x14ac:dyDescent="0.2">
      <c r="A64" t="s">
        <v>40</v>
      </c>
      <c r="B64">
        <v>196095</v>
      </c>
      <c r="C64" s="3">
        <v>14.4</v>
      </c>
      <c r="D64" s="3">
        <v>72</v>
      </c>
      <c r="E64">
        <v>4.32</v>
      </c>
      <c r="F64" s="36" t="s">
        <v>23</v>
      </c>
      <c r="G64" s="51" t="s">
        <v>29</v>
      </c>
      <c r="H64" s="39">
        <f>AVERAGE(H62:H63)</f>
        <v>54.35</v>
      </c>
      <c r="I64" s="39">
        <f t="shared" ref="I64:W64" si="20">AVERAGE(I62:I63)</f>
        <v>81.52000000000001</v>
      </c>
      <c r="J64" s="44">
        <f t="shared" si="20"/>
        <v>155.47</v>
      </c>
      <c r="K64" s="73">
        <f>AVERAGE(K62:K63)</f>
        <v>0.79500000000000004</v>
      </c>
      <c r="L64" s="39">
        <f t="shared" si="20"/>
        <v>5.92</v>
      </c>
      <c r="M64" s="44">
        <f t="shared" si="20"/>
        <v>5.9749999999999996</v>
      </c>
      <c r="N64" s="39">
        <f t="shared" si="20"/>
        <v>62.95</v>
      </c>
      <c r="O64" s="39">
        <f t="shared" si="20"/>
        <v>91.94</v>
      </c>
      <c r="P64" s="39">
        <f t="shared" si="20"/>
        <v>131.49</v>
      </c>
      <c r="Q64" s="39">
        <f t="shared" si="20"/>
        <v>168.78</v>
      </c>
      <c r="R64" s="44">
        <f t="shared" si="20"/>
        <v>191.27499999999998</v>
      </c>
      <c r="S64" s="39">
        <f t="shared" si="20"/>
        <v>8.77</v>
      </c>
      <c r="T64" s="39">
        <f t="shared" si="20"/>
        <v>7.7749999999999995</v>
      </c>
      <c r="U64" s="39">
        <f t="shared" si="20"/>
        <v>2.0700000000000003</v>
      </c>
      <c r="V64" s="39">
        <f t="shared" si="20"/>
        <v>4.16</v>
      </c>
      <c r="W64" s="44">
        <f t="shared" si="20"/>
        <v>0.74</v>
      </c>
    </row>
    <row r="65" spans="1:23" x14ac:dyDescent="0.2">
      <c r="A65" t="s">
        <v>40</v>
      </c>
      <c r="B65">
        <v>196095</v>
      </c>
      <c r="C65" s="3">
        <v>14.4</v>
      </c>
      <c r="D65" s="3">
        <v>72</v>
      </c>
      <c r="E65">
        <v>4.32</v>
      </c>
      <c r="F65" s="37" t="s">
        <v>30</v>
      </c>
      <c r="G65" s="52" t="s">
        <v>31</v>
      </c>
      <c r="H65" s="63" t="s">
        <v>32</v>
      </c>
      <c r="I65" s="12">
        <v>80.62</v>
      </c>
      <c r="J65" s="19" t="s">
        <v>32</v>
      </c>
      <c r="K65" s="70" t="s">
        <v>32</v>
      </c>
      <c r="L65" s="12" t="s">
        <v>32</v>
      </c>
      <c r="M65" s="19" t="s">
        <v>32</v>
      </c>
      <c r="N65" s="7">
        <v>51.18</v>
      </c>
      <c r="O65" s="7">
        <v>97.52</v>
      </c>
      <c r="P65" s="7">
        <v>125.6</v>
      </c>
      <c r="Q65" s="7">
        <v>147.34</v>
      </c>
      <c r="R65" s="22">
        <v>165.46</v>
      </c>
      <c r="S65" s="7">
        <v>3.14</v>
      </c>
      <c r="T65" s="7">
        <v>5.55</v>
      </c>
      <c r="U65" s="7">
        <v>2.5</v>
      </c>
      <c r="V65" s="7">
        <v>0.84</v>
      </c>
      <c r="W65" s="22">
        <v>0.68</v>
      </c>
    </row>
    <row r="66" spans="1:23" x14ac:dyDescent="0.2">
      <c r="A66" t="s">
        <v>40</v>
      </c>
      <c r="B66">
        <v>196095</v>
      </c>
      <c r="C66" s="3">
        <v>14.4</v>
      </c>
      <c r="D66" s="3">
        <v>72</v>
      </c>
      <c r="E66">
        <v>4.32</v>
      </c>
      <c r="F66" s="37" t="s">
        <v>30</v>
      </c>
      <c r="G66" s="52" t="s">
        <v>31</v>
      </c>
      <c r="H66" s="17">
        <v>48.01</v>
      </c>
      <c r="I66" s="12">
        <v>80.62</v>
      </c>
      <c r="J66" s="19">
        <v>157</v>
      </c>
      <c r="K66" s="70">
        <v>1.18</v>
      </c>
      <c r="L66" s="12">
        <v>7.47</v>
      </c>
      <c r="M66" s="19">
        <v>8.2200000000000006</v>
      </c>
      <c r="N66" s="7">
        <v>63.1</v>
      </c>
      <c r="O66" s="7">
        <v>95.11</v>
      </c>
      <c r="P66" s="7">
        <v>133.15</v>
      </c>
      <c r="Q66" s="7">
        <v>164.25</v>
      </c>
      <c r="R66" s="22">
        <v>190.22</v>
      </c>
      <c r="S66" s="7">
        <v>4.8</v>
      </c>
      <c r="T66" s="7">
        <v>7.53</v>
      </c>
      <c r="U66" s="7">
        <v>4.8</v>
      </c>
      <c r="V66" s="7">
        <v>2.2799999999999998</v>
      </c>
      <c r="W66" s="22">
        <v>1.43</v>
      </c>
    </row>
    <row r="67" spans="1:23" x14ac:dyDescent="0.2">
      <c r="A67" t="s">
        <v>40</v>
      </c>
      <c r="B67">
        <v>196095</v>
      </c>
      <c r="C67" s="3">
        <v>14.4</v>
      </c>
      <c r="D67" s="3">
        <v>72</v>
      </c>
      <c r="E67">
        <v>4.32</v>
      </c>
      <c r="F67" s="37" t="s">
        <v>30</v>
      </c>
      <c r="G67" s="52" t="s">
        <v>33</v>
      </c>
      <c r="H67" s="40">
        <f>AVERAGE(H65:H66)</f>
        <v>48.01</v>
      </c>
      <c r="I67" s="40">
        <f t="shared" ref="I67:W67" si="21">AVERAGE(I65:I66)</f>
        <v>80.62</v>
      </c>
      <c r="J67" s="45">
        <f t="shared" si="21"/>
        <v>157</v>
      </c>
      <c r="K67" s="74">
        <f>AVERAGE(K66)</f>
        <v>1.18</v>
      </c>
      <c r="L67" s="40">
        <f t="shared" si="21"/>
        <v>7.47</v>
      </c>
      <c r="M67" s="45">
        <f t="shared" si="21"/>
        <v>8.2200000000000006</v>
      </c>
      <c r="N67" s="40">
        <f t="shared" si="21"/>
        <v>57.14</v>
      </c>
      <c r="O67" s="40">
        <f t="shared" si="21"/>
        <v>96.314999999999998</v>
      </c>
      <c r="P67" s="40">
        <f t="shared" si="21"/>
        <v>129.375</v>
      </c>
      <c r="Q67" s="40">
        <f t="shared" si="21"/>
        <v>155.79500000000002</v>
      </c>
      <c r="R67" s="45">
        <f t="shared" si="21"/>
        <v>177.84</v>
      </c>
      <c r="S67" s="40">
        <f t="shared" si="21"/>
        <v>3.9699999999999998</v>
      </c>
      <c r="T67" s="40">
        <f t="shared" si="21"/>
        <v>6.54</v>
      </c>
      <c r="U67" s="40">
        <f t="shared" si="21"/>
        <v>3.65</v>
      </c>
      <c r="V67" s="40">
        <f t="shared" si="21"/>
        <v>1.5599999999999998</v>
      </c>
      <c r="W67" s="45">
        <f t="shared" si="21"/>
        <v>1.0549999999999999</v>
      </c>
    </row>
    <row r="68" spans="1:23" x14ac:dyDescent="0.2">
      <c r="A68" t="s">
        <v>40</v>
      </c>
      <c r="B68">
        <v>196095</v>
      </c>
      <c r="C68" s="3">
        <v>14.4</v>
      </c>
      <c r="D68" s="3">
        <v>72</v>
      </c>
      <c r="E68">
        <v>4.32</v>
      </c>
      <c r="F68" s="37" t="s">
        <v>30</v>
      </c>
      <c r="G68" s="52" t="s">
        <v>34</v>
      </c>
      <c r="H68" s="63" t="s">
        <v>32</v>
      </c>
      <c r="I68" s="12">
        <v>85.45</v>
      </c>
      <c r="J68" s="19" t="s">
        <v>32</v>
      </c>
      <c r="K68" s="70" t="s">
        <v>32</v>
      </c>
      <c r="L68" s="12" t="s">
        <v>32</v>
      </c>
      <c r="M68" s="19" t="s">
        <v>32</v>
      </c>
      <c r="N68" s="7">
        <v>59.78</v>
      </c>
      <c r="O68" s="7">
        <v>96.92</v>
      </c>
      <c r="P68" s="7">
        <v>127.72</v>
      </c>
      <c r="Q68" s="7">
        <v>155.19</v>
      </c>
      <c r="R68" s="22">
        <v>171.5</v>
      </c>
      <c r="S68" s="7">
        <v>3.68</v>
      </c>
      <c r="T68" s="7">
        <v>5.23</v>
      </c>
      <c r="U68" s="7">
        <v>2.39</v>
      </c>
      <c r="V68" s="7">
        <v>1.37</v>
      </c>
      <c r="W68" s="22">
        <v>0.94</v>
      </c>
    </row>
    <row r="69" spans="1:23" x14ac:dyDescent="0.2">
      <c r="A69" t="s">
        <v>40</v>
      </c>
      <c r="B69">
        <v>196095</v>
      </c>
      <c r="C69" s="3">
        <v>14.4</v>
      </c>
      <c r="D69" s="3">
        <v>72</v>
      </c>
      <c r="E69">
        <v>4.32</v>
      </c>
      <c r="F69" s="37" t="s">
        <v>30</v>
      </c>
      <c r="G69" s="52" t="s">
        <v>34</v>
      </c>
      <c r="H69" s="17">
        <v>48.01</v>
      </c>
      <c r="I69" s="12">
        <v>82.43</v>
      </c>
      <c r="J69" s="19">
        <v>156.4</v>
      </c>
      <c r="K69" s="70">
        <v>0.88</v>
      </c>
      <c r="L69" s="12">
        <v>7.21</v>
      </c>
      <c r="M69" s="19">
        <v>7.91</v>
      </c>
      <c r="N69" s="7">
        <v>60.69</v>
      </c>
      <c r="O69" s="7">
        <v>97.52</v>
      </c>
      <c r="P69" s="7">
        <v>133.15</v>
      </c>
      <c r="Q69" s="7">
        <v>169.69</v>
      </c>
      <c r="R69" s="22">
        <v>191.12</v>
      </c>
      <c r="S69" s="7">
        <v>5.43</v>
      </c>
      <c r="T69" s="7">
        <v>7.63</v>
      </c>
      <c r="U69" s="7">
        <v>4.9000000000000004</v>
      </c>
      <c r="V69" s="7">
        <v>3.13</v>
      </c>
      <c r="W69" s="22">
        <v>1.58</v>
      </c>
    </row>
    <row r="70" spans="1:23" x14ac:dyDescent="0.2">
      <c r="A70" t="s">
        <v>40</v>
      </c>
      <c r="B70">
        <v>196095</v>
      </c>
      <c r="C70" s="3">
        <v>14.4</v>
      </c>
      <c r="D70" s="3">
        <v>72</v>
      </c>
      <c r="E70">
        <v>4.32</v>
      </c>
      <c r="F70" s="37" t="s">
        <v>30</v>
      </c>
      <c r="G70" s="52" t="s">
        <v>35</v>
      </c>
      <c r="H70" s="40">
        <f>AVERAGE(H68:H69)</f>
        <v>48.01</v>
      </c>
      <c r="I70" s="40">
        <f t="shared" ref="I70:W70" si="22">AVERAGE(I68:I69)</f>
        <v>83.94</v>
      </c>
      <c r="J70" s="45">
        <f t="shared" si="22"/>
        <v>156.4</v>
      </c>
      <c r="K70" s="74">
        <f>AVERAGE(K69)</f>
        <v>0.88</v>
      </c>
      <c r="L70" s="40">
        <f t="shared" si="22"/>
        <v>7.21</v>
      </c>
      <c r="M70" s="45">
        <f t="shared" si="22"/>
        <v>7.91</v>
      </c>
      <c r="N70" s="40">
        <f t="shared" si="22"/>
        <v>60.234999999999999</v>
      </c>
      <c r="O70" s="40">
        <f t="shared" si="22"/>
        <v>97.22</v>
      </c>
      <c r="P70" s="40">
        <f t="shared" si="22"/>
        <v>130.435</v>
      </c>
      <c r="Q70" s="40">
        <f t="shared" si="22"/>
        <v>162.44</v>
      </c>
      <c r="R70" s="45">
        <f t="shared" si="22"/>
        <v>181.31</v>
      </c>
      <c r="S70" s="40">
        <f t="shared" si="22"/>
        <v>4.5549999999999997</v>
      </c>
      <c r="T70" s="40">
        <f t="shared" si="22"/>
        <v>6.43</v>
      </c>
      <c r="U70" s="40">
        <f t="shared" si="22"/>
        <v>3.6450000000000005</v>
      </c>
      <c r="V70" s="40">
        <f t="shared" si="22"/>
        <v>2.25</v>
      </c>
      <c r="W70" s="45">
        <f t="shared" si="22"/>
        <v>1.26</v>
      </c>
    </row>
    <row r="71" spans="1:23" x14ac:dyDescent="0.2">
      <c r="A71" t="s">
        <v>40</v>
      </c>
      <c r="B71">
        <v>196095</v>
      </c>
      <c r="C71" s="3">
        <v>14.4</v>
      </c>
      <c r="D71" s="3">
        <v>72</v>
      </c>
      <c r="E71">
        <v>4.32</v>
      </c>
      <c r="F71" s="37" t="s">
        <v>30</v>
      </c>
      <c r="G71" s="52" t="s">
        <v>36</v>
      </c>
      <c r="H71" s="63" t="s">
        <v>32</v>
      </c>
      <c r="I71" s="12">
        <v>85.45</v>
      </c>
      <c r="J71" s="19" t="s">
        <v>32</v>
      </c>
      <c r="K71" s="70" t="s">
        <v>32</v>
      </c>
      <c r="L71" s="12" t="s">
        <v>32</v>
      </c>
      <c r="M71" s="19" t="s">
        <v>32</v>
      </c>
      <c r="N71" s="7">
        <v>60.08</v>
      </c>
      <c r="O71" s="7">
        <v>94.81</v>
      </c>
      <c r="P71" s="7">
        <v>126.81</v>
      </c>
      <c r="Q71" s="7">
        <v>153.38</v>
      </c>
      <c r="R71" s="22">
        <v>172.4</v>
      </c>
      <c r="S71" s="7">
        <v>3.77</v>
      </c>
      <c r="T71" s="7">
        <v>5.0599999999999996</v>
      </c>
      <c r="U71" s="7">
        <v>2.4900000000000002</v>
      </c>
      <c r="V71" s="7">
        <v>1.36</v>
      </c>
      <c r="W71" s="22">
        <v>0.77</v>
      </c>
    </row>
    <row r="72" spans="1:23" x14ac:dyDescent="0.2">
      <c r="A72" t="s">
        <v>40</v>
      </c>
      <c r="B72">
        <v>196095</v>
      </c>
      <c r="C72" s="3">
        <v>14.4</v>
      </c>
      <c r="D72" s="3">
        <v>72</v>
      </c>
      <c r="E72">
        <v>4.32</v>
      </c>
      <c r="F72" s="37" t="s">
        <v>30</v>
      </c>
      <c r="G72" s="52" t="s">
        <v>36</v>
      </c>
      <c r="H72" s="17">
        <v>50.72</v>
      </c>
      <c r="I72" s="12">
        <v>81.22</v>
      </c>
      <c r="J72" s="19">
        <v>156.4</v>
      </c>
      <c r="K72" s="70">
        <v>1</v>
      </c>
      <c r="L72" s="12">
        <v>6.62</v>
      </c>
      <c r="M72" s="19">
        <v>6.95</v>
      </c>
      <c r="N72" s="7">
        <v>61.29</v>
      </c>
      <c r="O72" s="7">
        <v>96.32</v>
      </c>
      <c r="P72" s="7">
        <v>131.94</v>
      </c>
      <c r="Q72" s="7">
        <v>169.99</v>
      </c>
      <c r="R72" s="22">
        <v>190.52</v>
      </c>
      <c r="S72" s="7">
        <v>5.0599999999999996</v>
      </c>
      <c r="T72" s="7">
        <v>7.31</v>
      </c>
      <c r="U72" s="7">
        <v>4.79</v>
      </c>
      <c r="V72" s="7">
        <v>3.29</v>
      </c>
      <c r="W72" s="22">
        <v>1.79</v>
      </c>
    </row>
    <row r="73" spans="1:23" x14ac:dyDescent="0.2">
      <c r="A73" t="s">
        <v>40</v>
      </c>
      <c r="B73">
        <v>196095</v>
      </c>
      <c r="C73" s="3">
        <v>14.4</v>
      </c>
      <c r="D73" s="3">
        <v>72</v>
      </c>
      <c r="E73">
        <v>4.32</v>
      </c>
      <c r="F73" s="37" t="s">
        <v>30</v>
      </c>
      <c r="G73" s="52" t="s">
        <v>37</v>
      </c>
      <c r="H73" s="40">
        <f>AVERAGE(H71:H72)</f>
        <v>50.72</v>
      </c>
      <c r="I73" s="40">
        <f t="shared" ref="I73:W73" si="23">AVERAGE(I71:I72)</f>
        <v>83.335000000000008</v>
      </c>
      <c r="J73" s="45">
        <f t="shared" si="23"/>
        <v>156.4</v>
      </c>
      <c r="K73" s="74">
        <f>AVERAGE(K72)</f>
        <v>1</v>
      </c>
      <c r="L73" s="40">
        <f t="shared" si="23"/>
        <v>6.62</v>
      </c>
      <c r="M73" s="45">
        <f t="shared" si="23"/>
        <v>6.95</v>
      </c>
      <c r="N73" s="40">
        <f t="shared" si="23"/>
        <v>60.685000000000002</v>
      </c>
      <c r="O73" s="40">
        <f t="shared" si="23"/>
        <v>95.564999999999998</v>
      </c>
      <c r="P73" s="40">
        <f t="shared" si="23"/>
        <v>129.375</v>
      </c>
      <c r="Q73" s="40">
        <f t="shared" si="23"/>
        <v>161.685</v>
      </c>
      <c r="R73" s="45">
        <f t="shared" si="23"/>
        <v>181.46</v>
      </c>
      <c r="S73" s="40">
        <f t="shared" si="23"/>
        <v>4.415</v>
      </c>
      <c r="T73" s="40">
        <f t="shared" si="23"/>
        <v>6.1849999999999996</v>
      </c>
      <c r="U73" s="40">
        <f t="shared" si="23"/>
        <v>3.64</v>
      </c>
      <c r="V73" s="40">
        <f t="shared" si="23"/>
        <v>2.3250000000000002</v>
      </c>
      <c r="W73" s="45">
        <f t="shared" si="23"/>
        <v>1.28</v>
      </c>
    </row>
    <row r="74" spans="1:23" x14ac:dyDescent="0.2">
      <c r="A74" s="13" t="s">
        <v>41</v>
      </c>
      <c r="B74" s="13">
        <v>196092</v>
      </c>
      <c r="C74" s="14">
        <v>18.5</v>
      </c>
      <c r="D74" s="13">
        <v>92.5</v>
      </c>
      <c r="E74" s="13">
        <v>5.55</v>
      </c>
      <c r="F74" s="36" t="s">
        <v>23</v>
      </c>
      <c r="G74" s="51" t="s">
        <v>24</v>
      </c>
      <c r="H74" s="16">
        <v>51.03</v>
      </c>
      <c r="I74" s="11">
        <v>80.010000000000005</v>
      </c>
      <c r="J74" s="20">
        <v>138.59</v>
      </c>
      <c r="K74" s="66">
        <v>4.8600000000000003</v>
      </c>
      <c r="L74" s="11">
        <v>23.93</v>
      </c>
      <c r="M74" s="20">
        <v>22.97</v>
      </c>
      <c r="N74" s="7">
        <v>59.48</v>
      </c>
      <c r="O74" s="7">
        <v>90.88</v>
      </c>
      <c r="P74" s="7">
        <v>125.6</v>
      </c>
      <c r="Q74" s="7">
        <v>161.84</v>
      </c>
      <c r="R74" s="22">
        <v>199.28</v>
      </c>
      <c r="S74" s="7">
        <v>1.31</v>
      </c>
      <c r="T74" s="7">
        <v>5.86</v>
      </c>
      <c r="U74" s="7">
        <v>6.29</v>
      </c>
      <c r="V74" s="7">
        <v>8.65</v>
      </c>
      <c r="W74" s="22">
        <v>6.29</v>
      </c>
    </row>
    <row r="75" spans="1:23" x14ac:dyDescent="0.2">
      <c r="A75" t="s">
        <v>41</v>
      </c>
      <c r="B75">
        <v>196092</v>
      </c>
      <c r="C75" s="3">
        <v>18.5</v>
      </c>
      <c r="D75">
        <v>92.5</v>
      </c>
      <c r="E75">
        <v>5.55</v>
      </c>
      <c r="F75" s="36" t="s">
        <v>23</v>
      </c>
      <c r="G75" s="51" t="s">
        <v>24</v>
      </c>
      <c r="H75" s="16">
        <v>45.59</v>
      </c>
      <c r="I75" s="11">
        <v>75.48</v>
      </c>
      <c r="J75" s="20" t="s">
        <v>32</v>
      </c>
      <c r="K75" s="66">
        <v>5.22</v>
      </c>
      <c r="L75" s="12">
        <v>21.41</v>
      </c>
      <c r="M75" s="20" t="s">
        <v>32</v>
      </c>
      <c r="N75" s="7">
        <v>64.92</v>
      </c>
      <c r="O75" s="7">
        <v>93.9</v>
      </c>
      <c r="P75" s="7">
        <v>131.04</v>
      </c>
      <c r="Q75" s="7">
        <v>163.65</v>
      </c>
      <c r="R75" s="22">
        <v>209.84</v>
      </c>
      <c r="S75" s="7">
        <v>3.24</v>
      </c>
      <c r="T75" s="7">
        <v>6.24</v>
      </c>
      <c r="U75" s="7">
        <v>8.65</v>
      </c>
      <c r="V75" s="7">
        <v>10.199999999999999</v>
      </c>
      <c r="W75" s="22">
        <v>10.199999999999999</v>
      </c>
    </row>
    <row r="76" spans="1:23" x14ac:dyDescent="0.2">
      <c r="A76" t="s">
        <v>41</v>
      </c>
      <c r="B76">
        <v>196092</v>
      </c>
      <c r="C76" s="3">
        <v>18.5</v>
      </c>
      <c r="D76">
        <v>92.5</v>
      </c>
      <c r="E76">
        <v>5.55</v>
      </c>
      <c r="F76" s="36" t="s">
        <v>23</v>
      </c>
      <c r="G76" s="51" t="s">
        <v>25</v>
      </c>
      <c r="H76" s="39">
        <f>AVERAGE(H74:H75)</f>
        <v>48.31</v>
      </c>
      <c r="I76" s="39">
        <f t="shared" ref="I76:W76" si="24">AVERAGE(I74:I75)</f>
        <v>77.745000000000005</v>
      </c>
      <c r="J76" s="44">
        <f t="shared" si="24"/>
        <v>138.59</v>
      </c>
      <c r="K76" s="71">
        <f>AVERAGE(K74:K75)</f>
        <v>5.04</v>
      </c>
      <c r="L76" s="39">
        <f t="shared" si="24"/>
        <v>22.67</v>
      </c>
      <c r="M76" s="44">
        <f t="shared" si="24"/>
        <v>22.97</v>
      </c>
      <c r="N76" s="39">
        <f t="shared" si="24"/>
        <v>62.2</v>
      </c>
      <c r="O76" s="39">
        <f t="shared" si="24"/>
        <v>92.39</v>
      </c>
      <c r="P76" s="39">
        <f t="shared" si="24"/>
        <v>128.32</v>
      </c>
      <c r="Q76" s="39">
        <f t="shared" si="24"/>
        <v>162.745</v>
      </c>
      <c r="R76" s="44">
        <f t="shared" si="24"/>
        <v>204.56</v>
      </c>
      <c r="S76" s="39">
        <f t="shared" si="24"/>
        <v>2.2750000000000004</v>
      </c>
      <c r="T76" s="39">
        <f t="shared" si="24"/>
        <v>6.0500000000000007</v>
      </c>
      <c r="U76" s="39">
        <f t="shared" si="24"/>
        <v>7.4700000000000006</v>
      </c>
      <c r="V76" s="39">
        <f t="shared" si="24"/>
        <v>9.4250000000000007</v>
      </c>
      <c r="W76" s="44">
        <f t="shared" si="24"/>
        <v>8.2449999999999992</v>
      </c>
    </row>
    <row r="77" spans="1:23" x14ac:dyDescent="0.2">
      <c r="A77" t="s">
        <v>41</v>
      </c>
      <c r="B77">
        <v>196092</v>
      </c>
      <c r="C77" s="3">
        <v>18.5</v>
      </c>
      <c r="D77">
        <v>92.5</v>
      </c>
      <c r="E77">
        <v>5.55</v>
      </c>
      <c r="F77" s="36" t="s">
        <v>23</v>
      </c>
      <c r="G77" s="51" t="s">
        <v>26</v>
      </c>
      <c r="H77" s="16">
        <v>51.53</v>
      </c>
      <c r="I77" s="11">
        <v>79.709999999999994</v>
      </c>
      <c r="J77" s="20">
        <v>144.02000000000001</v>
      </c>
      <c r="K77" s="66">
        <v>5.1100000000000003</v>
      </c>
      <c r="L77" s="11">
        <v>28.38</v>
      </c>
      <c r="M77" s="20">
        <v>28.17</v>
      </c>
      <c r="N77" s="7">
        <v>60.69</v>
      </c>
      <c r="O77" s="7">
        <v>92.09</v>
      </c>
      <c r="P77" s="7">
        <v>127.72</v>
      </c>
      <c r="Q77" s="7">
        <v>164.25</v>
      </c>
      <c r="R77" s="22">
        <v>203.2</v>
      </c>
      <c r="S77" s="7">
        <v>1.52</v>
      </c>
      <c r="T77" s="7">
        <v>8.6</v>
      </c>
      <c r="U77" s="7">
        <v>8.86</v>
      </c>
      <c r="V77" s="7">
        <v>10.42</v>
      </c>
      <c r="W77" s="22">
        <v>7.52</v>
      </c>
    </row>
    <row r="78" spans="1:23" x14ac:dyDescent="0.2">
      <c r="A78" t="s">
        <v>41</v>
      </c>
      <c r="B78">
        <v>196092</v>
      </c>
      <c r="C78" s="3">
        <v>18.5</v>
      </c>
      <c r="D78">
        <v>92.5</v>
      </c>
      <c r="E78">
        <v>5.55</v>
      </c>
      <c r="F78" s="36" t="s">
        <v>23</v>
      </c>
      <c r="G78" s="51" t="s">
        <v>26</v>
      </c>
      <c r="H78" s="16">
        <v>45.89</v>
      </c>
      <c r="I78" s="11">
        <v>74.98</v>
      </c>
      <c r="J78" s="20" t="s">
        <v>32</v>
      </c>
      <c r="K78" s="66">
        <v>6.45</v>
      </c>
      <c r="L78" s="11">
        <v>26.29</v>
      </c>
      <c r="M78" s="20" t="s">
        <v>32</v>
      </c>
      <c r="N78" s="7">
        <v>64.61</v>
      </c>
      <c r="O78" s="7">
        <v>95.41</v>
      </c>
      <c r="P78" s="7">
        <v>131.34</v>
      </c>
      <c r="Q78" s="7">
        <v>165.46</v>
      </c>
      <c r="R78" s="22">
        <v>210.45</v>
      </c>
      <c r="S78" s="7">
        <v>3.24</v>
      </c>
      <c r="T78" s="7">
        <v>9.08</v>
      </c>
      <c r="U78" s="7">
        <v>11.97</v>
      </c>
      <c r="V78" s="7">
        <v>12.62</v>
      </c>
      <c r="W78" s="22">
        <v>12.13</v>
      </c>
    </row>
    <row r="79" spans="1:23" x14ac:dyDescent="0.2">
      <c r="A79" t="s">
        <v>41</v>
      </c>
      <c r="B79">
        <v>196092</v>
      </c>
      <c r="C79" s="3">
        <v>18.5</v>
      </c>
      <c r="D79">
        <v>92.5</v>
      </c>
      <c r="E79">
        <v>5.55</v>
      </c>
      <c r="F79" s="36" t="s">
        <v>23</v>
      </c>
      <c r="G79" s="51" t="s">
        <v>27</v>
      </c>
      <c r="H79" s="39">
        <f>AVERAGE(H77:H78)</f>
        <v>48.71</v>
      </c>
      <c r="I79" s="39">
        <f t="shared" ref="I79:W79" si="25">AVERAGE(I77:I78)</f>
        <v>77.344999999999999</v>
      </c>
      <c r="J79" s="44">
        <f t="shared" si="25"/>
        <v>144.02000000000001</v>
      </c>
      <c r="K79" s="71">
        <f>AVERAGE(K77:K78)</f>
        <v>5.78</v>
      </c>
      <c r="L79" s="39">
        <f t="shared" si="25"/>
        <v>27.335000000000001</v>
      </c>
      <c r="M79" s="44">
        <f t="shared" si="25"/>
        <v>28.17</v>
      </c>
      <c r="N79" s="39">
        <f t="shared" si="25"/>
        <v>62.65</v>
      </c>
      <c r="O79" s="39">
        <f t="shared" si="25"/>
        <v>93.75</v>
      </c>
      <c r="P79" s="39">
        <f t="shared" si="25"/>
        <v>129.53</v>
      </c>
      <c r="Q79" s="39">
        <f t="shared" si="25"/>
        <v>164.85500000000002</v>
      </c>
      <c r="R79" s="44">
        <f t="shared" si="25"/>
        <v>206.82499999999999</v>
      </c>
      <c r="S79" s="39">
        <f t="shared" si="25"/>
        <v>2.38</v>
      </c>
      <c r="T79" s="39">
        <f t="shared" si="25"/>
        <v>8.84</v>
      </c>
      <c r="U79" s="39">
        <f t="shared" si="25"/>
        <v>10.414999999999999</v>
      </c>
      <c r="V79" s="39">
        <f t="shared" si="25"/>
        <v>11.52</v>
      </c>
      <c r="W79" s="44">
        <f t="shared" si="25"/>
        <v>9.8249999999999993</v>
      </c>
    </row>
    <row r="80" spans="1:23" x14ac:dyDescent="0.2">
      <c r="A80" t="s">
        <v>41</v>
      </c>
      <c r="B80">
        <v>196092</v>
      </c>
      <c r="C80" s="3">
        <v>18.5</v>
      </c>
      <c r="D80">
        <v>92.5</v>
      </c>
      <c r="E80">
        <v>5.55</v>
      </c>
      <c r="F80" s="36" t="s">
        <v>23</v>
      </c>
      <c r="G80" s="51" t="s">
        <v>28</v>
      </c>
      <c r="H80" s="16">
        <v>51.33</v>
      </c>
      <c r="I80" s="11">
        <v>80.010000000000005</v>
      </c>
      <c r="J80" s="20">
        <v>144.02000000000001</v>
      </c>
      <c r="K80" s="66">
        <v>4.42</v>
      </c>
      <c r="L80" s="11">
        <v>25.81</v>
      </c>
      <c r="M80" s="20">
        <v>25.22</v>
      </c>
      <c r="N80" s="7">
        <v>60.99</v>
      </c>
      <c r="O80" s="7">
        <v>91.49</v>
      </c>
      <c r="P80" s="7">
        <v>127.11</v>
      </c>
      <c r="Q80" s="7">
        <v>163.95</v>
      </c>
      <c r="R80" s="22">
        <v>201.09</v>
      </c>
      <c r="S80" s="7">
        <v>1.52</v>
      </c>
      <c r="T80" s="7">
        <v>9.35</v>
      </c>
      <c r="U80" s="7">
        <v>10.1</v>
      </c>
      <c r="V80" s="7">
        <v>11.17</v>
      </c>
      <c r="W80" s="22">
        <v>7.85</v>
      </c>
    </row>
    <row r="81" spans="1:23" x14ac:dyDescent="0.2">
      <c r="A81" t="s">
        <v>41</v>
      </c>
      <c r="B81">
        <v>196092</v>
      </c>
      <c r="C81" s="3">
        <v>18.5</v>
      </c>
      <c r="D81">
        <v>92.5</v>
      </c>
      <c r="E81">
        <v>5.55</v>
      </c>
      <c r="F81" s="36" t="s">
        <v>23</v>
      </c>
      <c r="G81" s="51" t="s">
        <v>28</v>
      </c>
      <c r="H81" s="16">
        <v>44.99</v>
      </c>
      <c r="I81" s="11">
        <v>74.58</v>
      </c>
      <c r="J81" s="20" t="s">
        <v>32</v>
      </c>
      <c r="K81" s="66">
        <v>5.7</v>
      </c>
      <c r="L81" s="11">
        <v>23.72</v>
      </c>
      <c r="M81" s="20" t="s">
        <v>32</v>
      </c>
      <c r="N81" s="7">
        <v>64.92</v>
      </c>
      <c r="O81" s="7">
        <v>93.9</v>
      </c>
      <c r="P81" s="7">
        <v>131.04</v>
      </c>
      <c r="Q81" s="7">
        <v>164.86</v>
      </c>
      <c r="R81" s="22">
        <v>211.96</v>
      </c>
      <c r="S81" s="7">
        <v>3.88</v>
      </c>
      <c r="T81" s="7">
        <v>9.4499999999999993</v>
      </c>
      <c r="U81" s="7">
        <v>12.45</v>
      </c>
      <c r="V81" s="7">
        <v>13.31</v>
      </c>
      <c r="W81" s="22">
        <v>12.78</v>
      </c>
    </row>
    <row r="82" spans="1:23" x14ac:dyDescent="0.2">
      <c r="A82" t="s">
        <v>41</v>
      </c>
      <c r="B82">
        <v>196092</v>
      </c>
      <c r="C82" s="3">
        <v>18.5</v>
      </c>
      <c r="D82">
        <v>92.5</v>
      </c>
      <c r="E82">
        <v>5.55</v>
      </c>
      <c r="F82" s="36" t="s">
        <v>23</v>
      </c>
      <c r="G82" s="51" t="s">
        <v>29</v>
      </c>
      <c r="H82" s="39">
        <f>AVERAGE(H80:H81)</f>
        <v>48.16</v>
      </c>
      <c r="I82" s="39">
        <f t="shared" ref="I82:W82" si="26">AVERAGE(I80:I81)</f>
        <v>77.295000000000002</v>
      </c>
      <c r="J82" s="44">
        <f t="shared" si="26"/>
        <v>144.02000000000001</v>
      </c>
      <c r="K82" s="71">
        <f>AVERAGE(K80:K81)</f>
        <v>5.0600000000000005</v>
      </c>
      <c r="L82" s="39">
        <f t="shared" si="26"/>
        <v>24.765000000000001</v>
      </c>
      <c r="M82" s="44">
        <f t="shared" si="26"/>
        <v>25.22</v>
      </c>
      <c r="N82" s="39">
        <f t="shared" si="26"/>
        <v>62.954999999999998</v>
      </c>
      <c r="O82" s="39">
        <f t="shared" si="26"/>
        <v>92.694999999999993</v>
      </c>
      <c r="P82" s="39">
        <f t="shared" si="26"/>
        <v>129.07499999999999</v>
      </c>
      <c r="Q82" s="39">
        <f t="shared" si="26"/>
        <v>164.405</v>
      </c>
      <c r="R82" s="44">
        <f t="shared" si="26"/>
        <v>206.52500000000001</v>
      </c>
      <c r="S82" s="39">
        <f t="shared" si="26"/>
        <v>2.7</v>
      </c>
      <c r="T82" s="39">
        <f t="shared" si="26"/>
        <v>9.3999999999999986</v>
      </c>
      <c r="U82" s="39">
        <f t="shared" si="26"/>
        <v>11.274999999999999</v>
      </c>
      <c r="V82" s="39">
        <f t="shared" si="26"/>
        <v>12.24</v>
      </c>
      <c r="W82" s="44">
        <f t="shared" si="26"/>
        <v>10.315</v>
      </c>
    </row>
    <row r="83" spans="1:23" x14ac:dyDescent="0.2">
      <c r="A83" t="s">
        <v>41</v>
      </c>
      <c r="B83">
        <v>196092</v>
      </c>
      <c r="C83" s="3">
        <v>18.5</v>
      </c>
      <c r="D83">
        <v>92.5</v>
      </c>
      <c r="E83">
        <v>5.55</v>
      </c>
      <c r="F83" s="37" t="s">
        <v>30</v>
      </c>
      <c r="G83" s="52" t="s">
        <v>31</v>
      </c>
      <c r="H83" s="17">
        <v>48.61</v>
      </c>
      <c r="I83" s="12">
        <v>84.84</v>
      </c>
      <c r="J83" s="19">
        <v>211.19</v>
      </c>
      <c r="K83" s="70">
        <v>2.87</v>
      </c>
      <c r="L83" s="12">
        <v>11.39</v>
      </c>
      <c r="M83" s="19">
        <v>12.08</v>
      </c>
      <c r="N83" s="7">
        <v>49.21</v>
      </c>
      <c r="O83" s="7">
        <v>77.290000000000006</v>
      </c>
      <c r="P83" s="7">
        <v>110.51</v>
      </c>
      <c r="Q83" s="7">
        <v>153.08000000000001</v>
      </c>
      <c r="R83" s="22">
        <v>199.88</v>
      </c>
      <c r="S83" s="7">
        <v>3.56</v>
      </c>
      <c r="T83" s="7">
        <v>6.93</v>
      </c>
      <c r="U83" s="7">
        <v>8.01</v>
      </c>
      <c r="V83" s="7">
        <v>15.94</v>
      </c>
      <c r="W83" s="22">
        <v>11.7</v>
      </c>
    </row>
    <row r="84" spans="1:23" x14ac:dyDescent="0.2">
      <c r="A84" t="s">
        <v>41</v>
      </c>
      <c r="B84">
        <v>196092</v>
      </c>
      <c r="C84" s="3">
        <v>18.5</v>
      </c>
      <c r="D84">
        <v>92.5</v>
      </c>
      <c r="E84">
        <v>5.55</v>
      </c>
      <c r="F84" s="37" t="s">
        <v>30</v>
      </c>
      <c r="G84" s="52" t="s">
        <v>31</v>
      </c>
      <c r="H84" s="17">
        <v>48.61</v>
      </c>
      <c r="I84" s="12">
        <v>77.599999999999994</v>
      </c>
      <c r="J84" s="19">
        <v>193.55</v>
      </c>
      <c r="K84" s="70">
        <v>2.5499999999999998</v>
      </c>
      <c r="L84" s="12">
        <v>22.37</v>
      </c>
      <c r="M84" s="19">
        <v>22.74</v>
      </c>
      <c r="N84" s="7">
        <v>49.82</v>
      </c>
      <c r="O84" s="7">
        <v>85.54</v>
      </c>
      <c r="P84" s="7">
        <v>115.04</v>
      </c>
      <c r="Q84" s="7">
        <v>151.27000000000001</v>
      </c>
      <c r="R84" s="22">
        <v>184.9</v>
      </c>
      <c r="S84" s="7">
        <v>6.14</v>
      </c>
      <c r="T84" s="7">
        <v>6.84</v>
      </c>
      <c r="U84" s="7">
        <v>5.71</v>
      </c>
      <c r="V84" s="7">
        <v>10.7</v>
      </c>
      <c r="W84" s="22">
        <v>9.0399999999999991</v>
      </c>
    </row>
    <row r="85" spans="1:23" x14ac:dyDescent="0.2">
      <c r="A85" t="s">
        <v>41</v>
      </c>
      <c r="B85">
        <v>196092</v>
      </c>
      <c r="C85" s="3">
        <v>18.5</v>
      </c>
      <c r="D85">
        <v>92.5</v>
      </c>
      <c r="E85">
        <v>5.55</v>
      </c>
      <c r="F85" s="37" t="s">
        <v>30</v>
      </c>
      <c r="G85" s="52" t="s">
        <v>33</v>
      </c>
      <c r="H85" s="40">
        <f>AVERAGE(H83:H84)</f>
        <v>48.61</v>
      </c>
      <c r="I85" s="40">
        <f t="shared" ref="I85:W85" si="27">AVERAGE(I83:I84)</f>
        <v>81.22</v>
      </c>
      <c r="J85" s="45">
        <f t="shared" si="27"/>
        <v>202.37</v>
      </c>
      <c r="K85" s="74">
        <f>AVERAGE(K83:K84)</f>
        <v>2.71</v>
      </c>
      <c r="L85" s="40">
        <f t="shared" si="27"/>
        <v>16.880000000000003</v>
      </c>
      <c r="M85" s="45">
        <f t="shared" si="27"/>
        <v>17.41</v>
      </c>
      <c r="N85" s="40">
        <f t="shared" si="27"/>
        <v>49.515000000000001</v>
      </c>
      <c r="O85" s="40">
        <f t="shared" si="27"/>
        <v>81.415000000000006</v>
      </c>
      <c r="P85" s="40">
        <f t="shared" si="27"/>
        <v>112.77500000000001</v>
      </c>
      <c r="Q85" s="40">
        <f t="shared" si="27"/>
        <v>152.17500000000001</v>
      </c>
      <c r="R85" s="45">
        <f t="shared" si="27"/>
        <v>192.39</v>
      </c>
      <c r="S85" s="40">
        <f t="shared" si="27"/>
        <v>4.8499999999999996</v>
      </c>
      <c r="T85" s="40">
        <f t="shared" si="27"/>
        <v>6.8849999999999998</v>
      </c>
      <c r="U85" s="40">
        <f t="shared" si="27"/>
        <v>6.8599999999999994</v>
      </c>
      <c r="V85" s="40">
        <f t="shared" si="27"/>
        <v>13.32</v>
      </c>
      <c r="W85" s="45">
        <f t="shared" si="27"/>
        <v>10.37</v>
      </c>
    </row>
    <row r="86" spans="1:23" x14ac:dyDescent="0.2">
      <c r="A86" t="s">
        <v>41</v>
      </c>
      <c r="B86">
        <v>196092</v>
      </c>
      <c r="C86" s="3">
        <v>18.5</v>
      </c>
      <c r="D86">
        <v>92.5</v>
      </c>
      <c r="E86">
        <v>5.55</v>
      </c>
      <c r="F86" s="37" t="s">
        <v>30</v>
      </c>
      <c r="G86" s="52" t="s">
        <v>34</v>
      </c>
      <c r="H86" s="17">
        <v>48.01</v>
      </c>
      <c r="I86" s="12">
        <v>83.64</v>
      </c>
      <c r="J86" s="19">
        <v>210.69</v>
      </c>
      <c r="K86" s="70">
        <v>3.3</v>
      </c>
      <c r="L86" s="12">
        <v>12.72</v>
      </c>
      <c r="M86" s="19">
        <v>13.9</v>
      </c>
      <c r="N86" s="7">
        <v>51.03</v>
      </c>
      <c r="O86" s="7">
        <v>83.03</v>
      </c>
      <c r="P86" s="7">
        <v>115.64</v>
      </c>
      <c r="Q86" s="7">
        <v>150.97</v>
      </c>
      <c r="R86" s="22">
        <v>184.78</v>
      </c>
      <c r="S86" s="7">
        <v>5.77</v>
      </c>
      <c r="T86" s="7">
        <v>6.95</v>
      </c>
      <c r="U86" s="7">
        <v>7</v>
      </c>
      <c r="V86" s="7">
        <v>11.66</v>
      </c>
      <c r="W86" s="22">
        <v>9.73</v>
      </c>
    </row>
    <row r="87" spans="1:23" x14ac:dyDescent="0.2">
      <c r="A87" t="s">
        <v>41</v>
      </c>
      <c r="B87">
        <v>196092</v>
      </c>
      <c r="C87" s="3">
        <v>18.5</v>
      </c>
      <c r="D87">
        <v>92.5</v>
      </c>
      <c r="E87">
        <v>5.55</v>
      </c>
      <c r="F87" s="37" t="s">
        <v>30</v>
      </c>
      <c r="G87" s="52" t="s">
        <v>34</v>
      </c>
      <c r="H87" s="17">
        <v>48.01</v>
      </c>
      <c r="I87" s="12">
        <v>77.599999999999994</v>
      </c>
      <c r="J87" s="19">
        <v>189.52</v>
      </c>
      <c r="K87" s="70">
        <v>2.82</v>
      </c>
      <c r="L87" s="12">
        <v>26.39</v>
      </c>
      <c r="M87" s="19">
        <v>27.2</v>
      </c>
      <c r="N87" s="7">
        <v>50.42</v>
      </c>
      <c r="O87" s="7">
        <v>77.290000000000006</v>
      </c>
      <c r="P87" s="7">
        <v>111.41</v>
      </c>
      <c r="Q87" s="7">
        <v>154.88999999999999</v>
      </c>
      <c r="R87" s="22">
        <v>196.56</v>
      </c>
      <c r="S87" s="7">
        <v>3.46</v>
      </c>
      <c r="T87" s="7">
        <v>8.23</v>
      </c>
      <c r="U87" s="7">
        <v>10</v>
      </c>
      <c r="V87" s="7">
        <v>16.86</v>
      </c>
      <c r="W87" s="22">
        <v>11.5</v>
      </c>
    </row>
    <row r="88" spans="1:23" x14ac:dyDescent="0.2">
      <c r="A88" t="s">
        <v>41</v>
      </c>
      <c r="B88">
        <v>196092</v>
      </c>
      <c r="C88" s="3">
        <v>18.5</v>
      </c>
      <c r="D88">
        <v>92.5</v>
      </c>
      <c r="E88">
        <v>5.55</v>
      </c>
      <c r="F88" s="37" t="s">
        <v>30</v>
      </c>
      <c r="G88" s="52" t="s">
        <v>35</v>
      </c>
      <c r="H88" s="40">
        <f>AVERAGE(H86:H87)</f>
        <v>48.01</v>
      </c>
      <c r="I88" s="40">
        <f t="shared" ref="I88:W88" si="28">AVERAGE(I86:I87)</f>
        <v>80.62</v>
      </c>
      <c r="J88" s="45">
        <f t="shared" si="28"/>
        <v>200.10500000000002</v>
      </c>
      <c r="K88" s="74">
        <f>AVERAGE(K86:K87)</f>
        <v>3.0599999999999996</v>
      </c>
      <c r="L88" s="40">
        <f t="shared" si="28"/>
        <v>19.555</v>
      </c>
      <c r="M88" s="45">
        <f t="shared" si="28"/>
        <v>20.55</v>
      </c>
      <c r="N88" s="40">
        <f t="shared" si="28"/>
        <v>50.725000000000001</v>
      </c>
      <c r="O88" s="40">
        <f t="shared" si="28"/>
        <v>80.16</v>
      </c>
      <c r="P88" s="40">
        <f t="shared" si="28"/>
        <v>113.52500000000001</v>
      </c>
      <c r="Q88" s="40">
        <f t="shared" si="28"/>
        <v>152.93</v>
      </c>
      <c r="R88" s="45">
        <f t="shared" si="28"/>
        <v>190.67000000000002</v>
      </c>
      <c r="S88" s="40">
        <f t="shared" si="28"/>
        <v>4.6150000000000002</v>
      </c>
      <c r="T88" s="40">
        <f t="shared" si="28"/>
        <v>7.59</v>
      </c>
      <c r="U88" s="40">
        <f t="shared" si="28"/>
        <v>8.5</v>
      </c>
      <c r="V88" s="40">
        <f t="shared" si="28"/>
        <v>14.26</v>
      </c>
      <c r="W88" s="45">
        <f t="shared" si="28"/>
        <v>10.615</v>
      </c>
    </row>
    <row r="89" spans="1:23" x14ac:dyDescent="0.2">
      <c r="A89" t="s">
        <v>41</v>
      </c>
      <c r="B89">
        <v>196092</v>
      </c>
      <c r="C89" s="3">
        <v>18.5</v>
      </c>
      <c r="D89">
        <v>92.5</v>
      </c>
      <c r="E89">
        <v>5.55</v>
      </c>
      <c r="F89" s="37" t="s">
        <v>30</v>
      </c>
      <c r="G89" s="52" t="s">
        <v>36</v>
      </c>
      <c r="H89" s="17">
        <v>48.01</v>
      </c>
      <c r="I89" s="12">
        <v>83.94</v>
      </c>
      <c r="J89" s="19">
        <v>210.69</v>
      </c>
      <c r="K89" s="70">
        <v>2.66</v>
      </c>
      <c r="L89" s="12">
        <v>11.02</v>
      </c>
      <c r="M89" s="19" t="s">
        <v>32</v>
      </c>
      <c r="N89" s="7">
        <v>53.14</v>
      </c>
      <c r="O89" s="7">
        <v>83.03</v>
      </c>
      <c r="P89" s="7">
        <v>113.83</v>
      </c>
      <c r="Q89" s="7">
        <v>153.38</v>
      </c>
      <c r="R89" s="22">
        <v>183.88</v>
      </c>
      <c r="S89" s="7">
        <v>7.05</v>
      </c>
      <c r="T89" s="7">
        <v>6.73</v>
      </c>
      <c r="U89" s="7">
        <v>6.89</v>
      </c>
      <c r="V89" s="7">
        <v>11.34</v>
      </c>
      <c r="W89" s="22">
        <v>7.91</v>
      </c>
    </row>
    <row r="90" spans="1:23" x14ac:dyDescent="0.2">
      <c r="A90" t="s">
        <v>41</v>
      </c>
      <c r="B90">
        <v>196092</v>
      </c>
      <c r="C90" s="3">
        <v>18.5</v>
      </c>
      <c r="D90">
        <v>92.5</v>
      </c>
      <c r="E90">
        <v>5.55</v>
      </c>
      <c r="F90" s="37" t="s">
        <v>30</v>
      </c>
      <c r="G90" s="52" t="s">
        <v>36</v>
      </c>
      <c r="H90" s="17">
        <v>48.31</v>
      </c>
      <c r="I90" s="12">
        <v>77.900000000000006</v>
      </c>
      <c r="J90" s="19">
        <v>190.52</v>
      </c>
      <c r="K90" s="70">
        <v>2.5499999999999998</v>
      </c>
      <c r="L90" s="12">
        <v>23.72</v>
      </c>
      <c r="M90" s="19">
        <v>23.45</v>
      </c>
      <c r="N90" s="7">
        <v>50.72</v>
      </c>
      <c r="O90" s="7">
        <v>77.290000000000006</v>
      </c>
      <c r="P90" s="7">
        <v>109.3</v>
      </c>
      <c r="Q90" s="7">
        <v>155.19</v>
      </c>
      <c r="R90" s="22">
        <v>196.56</v>
      </c>
      <c r="S90" s="7">
        <v>2.66</v>
      </c>
      <c r="T90" s="7">
        <v>5.93</v>
      </c>
      <c r="U90" s="7">
        <v>8.61</v>
      </c>
      <c r="V90" s="7">
        <v>15.89</v>
      </c>
      <c r="W90" s="22">
        <v>10.050000000000001</v>
      </c>
    </row>
    <row r="91" spans="1:23" x14ac:dyDescent="0.2">
      <c r="A91" t="s">
        <v>41</v>
      </c>
      <c r="B91">
        <v>196092</v>
      </c>
      <c r="C91" s="3">
        <v>18.5</v>
      </c>
      <c r="D91">
        <v>92.5</v>
      </c>
      <c r="E91">
        <v>5.55</v>
      </c>
      <c r="F91" s="37" t="s">
        <v>30</v>
      </c>
      <c r="G91" s="52" t="s">
        <v>37</v>
      </c>
      <c r="H91" s="40">
        <f>AVERAGE(H89:H90)</f>
        <v>48.16</v>
      </c>
      <c r="I91" s="40">
        <f t="shared" ref="I91:W91" si="29">AVERAGE(I89:I90)</f>
        <v>80.92</v>
      </c>
      <c r="J91" s="45">
        <f t="shared" si="29"/>
        <v>200.60500000000002</v>
      </c>
      <c r="K91" s="74">
        <f>AVERAGE(K89:K90)</f>
        <v>2.605</v>
      </c>
      <c r="L91" s="40">
        <f t="shared" si="29"/>
        <v>17.369999999999997</v>
      </c>
      <c r="M91" s="45">
        <f t="shared" si="29"/>
        <v>23.45</v>
      </c>
      <c r="N91" s="40">
        <f t="shared" si="29"/>
        <v>51.93</v>
      </c>
      <c r="O91" s="40">
        <f t="shared" si="29"/>
        <v>80.16</v>
      </c>
      <c r="P91" s="40">
        <f t="shared" si="29"/>
        <v>111.565</v>
      </c>
      <c r="Q91" s="40">
        <f t="shared" si="29"/>
        <v>154.285</v>
      </c>
      <c r="R91" s="45">
        <f t="shared" si="29"/>
        <v>190.22</v>
      </c>
      <c r="S91" s="40">
        <f t="shared" si="29"/>
        <v>4.8550000000000004</v>
      </c>
      <c r="T91" s="40">
        <f t="shared" si="29"/>
        <v>6.33</v>
      </c>
      <c r="U91" s="40">
        <f t="shared" si="29"/>
        <v>7.75</v>
      </c>
      <c r="V91" s="40">
        <f t="shared" si="29"/>
        <v>13.615</v>
      </c>
      <c r="W91" s="45">
        <f t="shared" si="29"/>
        <v>8.98</v>
      </c>
    </row>
    <row r="92" spans="1:23" x14ac:dyDescent="0.2">
      <c r="A92" s="13" t="s">
        <v>42</v>
      </c>
      <c r="B92" s="13">
        <v>193452</v>
      </c>
      <c r="C92" s="14">
        <v>15.3</v>
      </c>
      <c r="D92" s="13">
        <v>76.5</v>
      </c>
      <c r="E92" s="13">
        <v>4.59</v>
      </c>
      <c r="F92" s="36" t="s">
        <v>23</v>
      </c>
      <c r="G92" s="51" t="s">
        <v>24</v>
      </c>
      <c r="H92" s="31" t="s">
        <v>32</v>
      </c>
      <c r="I92" s="11">
        <v>88.47</v>
      </c>
      <c r="J92" s="20">
        <v>144.63</v>
      </c>
      <c r="K92" s="66" t="s">
        <v>32</v>
      </c>
      <c r="L92" s="11" t="s">
        <v>32</v>
      </c>
      <c r="M92" s="20">
        <v>12.79</v>
      </c>
      <c r="N92" s="7">
        <v>59.78</v>
      </c>
      <c r="O92" s="7">
        <v>81.52</v>
      </c>
      <c r="P92" s="7">
        <v>108.7</v>
      </c>
      <c r="Q92" s="7">
        <v>148.55000000000001</v>
      </c>
      <c r="R92" s="22">
        <v>183.27</v>
      </c>
      <c r="S92" s="7">
        <v>3.72</v>
      </c>
      <c r="T92" s="7">
        <v>3.72</v>
      </c>
      <c r="U92" s="7">
        <v>6.13</v>
      </c>
      <c r="V92" s="7">
        <v>6.4</v>
      </c>
      <c r="W92" s="22">
        <v>5.43</v>
      </c>
    </row>
    <row r="93" spans="1:23" x14ac:dyDescent="0.2">
      <c r="A93" t="s">
        <v>42</v>
      </c>
      <c r="B93">
        <v>193452</v>
      </c>
      <c r="C93" s="3">
        <v>15.3</v>
      </c>
      <c r="D93">
        <v>76.5</v>
      </c>
      <c r="E93">
        <v>4.59</v>
      </c>
      <c r="F93" s="36" t="s">
        <v>23</v>
      </c>
      <c r="G93" s="51" t="s">
        <v>24</v>
      </c>
      <c r="H93" s="32">
        <v>53.14</v>
      </c>
      <c r="I93" s="11">
        <v>86.65</v>
      </c>
      <c r="J93" s="20">
        <v>140.69999999999999</v>
      </c>
      <c r="K93" s="66">
        <v>0.37</v>
      </c>
      <c r="L93" s="11">
        <v>10.38</v>
      </c>
      <c r="M93" s="20">
        <v>15.84</v>
      </c>
      <c r="N93" s="7">
        <v>59.18</v>
      </c>
      <c r="O93" s="7">
        <v>85.14</v>
      </c>
      <c r="P93" s="7">
        <v>106.28</v>
      </c>
      <c r="Q93" s="7">
        <v>152.78</v>
      </c>
      <c r="R93" s="22">
        <v>186.29</v>
      </c>
      <c r="S93" s="7">
        <v>3.88</v>
      </c>
      <c r="T93" s="7">
        <v>5.0599999999999996</v>
      </c>
      <c r="U93" s="7">
        <v>6.45</v>
      </c>
      <c r="V93" s="7">
        <v>6.67</v>
      </c>
      <c r="W93" s="22">
        <v>4.63</v>
      </c>
    </row>
    <row r="94" spans="1:23" x14ac:dyDescent="0.2">
      <c r="A94" t="s">
        <v>42</v>
      </c>
      <c r="B94">
        <v>193452</v>
      </c>
      <c r="C94" s="3">
        <v>15.3</v>
      </c>
      <c r="D94">
        <v>76.5</v>
      </c>
      <c r="E94">
        <v>4.59</v>
      </c>
      <c r="F94" s="36" t="s">
        <v>23</v>
      </c>
      <c r="G94" s="51" t="s">
        <v>25</v>
      </c>
      <c r="H94" s="41">
        <f>AVERAGE(H92:H93)</f>
        <v>53.14</v>
      </c>
      <c r="I94" s="41">
        <f t="shared" ref="I94" si="30">AVERAGE(I92:I93)</f>
        <v>87.56</v>
      </c>
      <c r="J94" s="48">
        <f t="shared" ref="J94" si="31">AVERAGE(J92:J93)</f>
        <v>142.66499999999999</v>
      </c>
      <c r="K94" s="75">
        <f>AVERAGE(K93)</f>
        <v>0.37</v>
      </c>
      <c r="L94" s="41">
        <f t="shared" ref="L94" si="32">AVERAGE(L92:L93)</f>
        <v>10.38</v>
      </c>
      <c r="M94" s="48">
        <f t="shared" ref="M94" si="33">AVERAGE(M92:M93)</f>
        <v>14.315</v>
      </c>
      <c r="N94" s="41">
        <f t="shared" ref="N94" si="34">AVERAGE(N92:N93)</f>
        <v>59.480000000000004</v>
      </c>
      <c r="O94" s="41">
        <f t="shared" ref="O94" si="35">AVERAGE(O92:O93)</f>
        <v>83.33</v>
      </c>
      <c r="P94" s="41">
        <f t="shared" ref="P94" si="36">AVERAGE(P92:P93)</f>
        <v>107.49000000000001</v>
      </c>
      <c r="Q94" s="41">
        <f t="shared" ref="Q94" si="37">AVERAGE(Q92:Q93)</f>
        <v>150.66500000000002</v>
      </c>
      <c r="R94" s="48">
        <f t="shared" ref="R94" si="38">AVERAGE(R92:R93)</f>
        <v>184.78</v>
      </c>
      <c r="S94" s="41">
        <f t="shared" ref="S94" si="39">AVERAGE(S92:S93)</f>
        <v>3.8</v>
      </c>
      <c r="T94" s="41">
        <f t="shared" ref="T94" si="40">AVERAGE(T92:T93)</f>
        <v>4.3899999999999997</v>
      </c>
      <c r="U94" s="41">
        <f t="shared" ref="U94" si="41">AVERAGE(U92:U93)</f>
        <v>6.29</v>
      </c>
      <c r="V94" s="41">
        <f t="shared" ref="V94" si="42">AVERAGE(V92:V93)</f>
        <v>6.5350000000000001</v>
      </c>
      <c r="W94" s="48">
        <f t="shared" ref="W94" si="43">AVERAGE(W92:W93)</f>
        <v>5.0299999999999994</v>
      </c>
    </row>
    <row r="95" spans="1:23" x14ac:dyDescent="0.2">
      <c r="A95" t="s">
        <v>42</v>
      </c>
      <c r="B95">
        <v>193452</v>
      </c>
      <c r="C95" s="3">
        <v>15.3</v>
      </c>
      <c r="D95">
        <v>76.5</v>
      </c>
      <c r="E95">
        <v>4.59</v>
      </c>
      <c r="F95" s="36" t="s">
        <v>23</v>
      </c>
      <c r="G95" s="51" t="s">
        <v>26</v>
      </c>
      <c r="H95" s="32">
        <v>51.03</v>
      </c>
      <c r="I95" s="11">
        <v>88.77</v>
      </c>
      <c r="J95" s="20">
        <v>143.72</v>
      </c>
      <c r="K95" s="66">
        <v>0.45</v>
      </c>
      <c r="L95" s="11">
        <v>11.45</v>
      </c>
      <c r="M95" s="20">
        <v>14.18</v>
      </c>
      <c r="N95" s="7">
        <v>57.67</v>
      </c>
      <c r="O95" s="7">
        <v>84.54</v>
      </c>
      <c r="P95" s="7">
        <v>115.64</v>
      </c>
      <c r="Q95" s="7">
        <v>156.4</v>
      </c>
      <c r="R95" s="22">
        <v>185.99</v>
      </c>
      <c r="S95" s="7">
        <v>3.88</v>
      </c>
      <c r="T95" s="7">
        <v>7.31</v>
      </c>
      <c r="U95" s="7">
        <v>8.5399999999999991</v>
      </c>
      <c r="V95" s="7">
        <v>6.77</v>
      </c>
      <c r="W95" s="22">
        <v>5.76</v>
      </c>
    </row>
    <row r="96" spans="1:23" x14ac:dyDescent="0.2">
      <c r="A96" t="s">
        <v>42</v>
      </c>
      <c r="B96">
        <v>193452</v>
      </c>
      <c r="C96" s="3">
        <v>15.3</v>
      </c>
      <c r="D96">
        <v>76.5</v>
      </c>
      <c r="E96">
        <v>4.59</v>
      </c>
      <c r="F96" s="36" t="s">
        <v>23</v>
      </c>
      <c r="G96" s="51" t="s">
        <v>26</v>
      </c>
      <c r="H96" s="32">
        <v>53.74</v>
      </c>
      <c r="I96" s="11">
        <v>86.96</v>
      </c>
      <c r="J96" s="20">
        <v>140.69999999999999</v>
      </c>
      <c r="K96" s="66">
        <v>0.84</v>
      </c>
      <c r="L96" s="12">
        <v>13.7</v>
      </c>
      <c r="M96" s="20">
        <v>16.75</v>
      </c>
      <c r="N96" s="7">
        <v>54.95</v>
      </c>
      <c r="O96" s="7">
        <v>81.819999999999993</v>
      </c>
      <c r="P96" s="7">
        <v>110.51</v>
      </c>
      <c r="Q96" s="7">
        <v>149.15</v>
      </c>
      <c r="R96" s="22">
        <v>180.56</v>
      </c>
      <c r="S96" s="7">
        <v>3.24</v>
      </c>
      <c r="T96" s="7">
        <v>5.76</v>
      </c>
      <c r="U96" s="7">
        <v>8.06</v>
      </c>
      <c r="V96" s="7">
        <v>5.92</v>
      </c>
      <c r="W96" s="22">
        <v>6.24</v>
      </c>
    </row>
    <row r="97" spans="1:23" x14ac:dyDescent="0.2">
      <c r="A97" t="s">
        <v>42</v>
      </c>
      <c r="B97">
        <v>193452</v>
      </c>
      <c r="C97" s="3">
        <v>15.3</v>
      </c>
      <c r="D97">
        <v>76.5</v>
      </c>
      <c r="E97">
        <v>4.59</v>
      </c>
      <c r="F97" s="36" t="s">
        <v>23</v>
      </c>
      <c r="G97" s="51" t="s">
        <v>27</v>
      </c>
      <c r="H97" s="41">
        <f>AVERAGE(H95:H96)</f>
        <v>52.385000000000005</v>
      </c>
      <c r="I97" s="41">
        <f t="shared" ref="I97" si="44">AVERAGE(I95:I96)</f>
        <v>87.864999999999995</v>
      </c>
      <c r="J97" s="48">
        <f t="shared" ref="J97" si="45">AVERAGE(J95:J96)</f>
        <v>142.20999999999998</v>
      </c>
      <c r="K97" s="75">
        <f>AVERAGE(K95:K96)</f>
        <v>0.64500000000000002</v>
      </c>
      <c r="L97" s="41">
        <f t="shared" ref="L97" si="46">AVERAGE(L95:L96)</f>
        <v>12.574999999999999</v>
      </c>
      <c r="M97" s="48">
        <f t="shared" ref="M97" si="47">AVERAGE(M95:M96)</f>
        <v>15.465</v>
      </c>
      <c r="N97" s="41">
        <f t="shared" ref="N97" si="48">AVERAGE(N95:N96)</f>
        <v>56.31</v>
      </c>
      <c r="O97" s="41">
        <f t="shared" ref="O97" si="49">AVERAGE(O95:O96)</f>
        <v>83.18</v>
      </c>
      <c r="P97" s="41">
        <f t="shared" ref="P97" si="50">AVERAGE(P95:P96)</f>
        <v>113.075</v>
      </c>
      <c r="Q97" s="41">
        <f t="shared" ref="Q97" si="51">AVERAGE(Q95:Q96)</f>
        <v>152.77500000000001</v>
      </c>
      <c r="R97" s="48">
        <f t="shared" ref="R97" si="52">AVERAGE(R95:R96)</f>
        <v>183.27500000000001</v>
      </c>
      <c r="S97" s="41">
        <f t="shared" ref="S97" si="53">AVERAGE(S95:S96)</f>
        <v>3.56</v>
      </c>
      <c r="T97" s="41">
        <f t="shared" ref="T97" si="54">AVERAGE(T95:T96)</f>
        <v>6.5350000000000001</v>
      </c>
      <c r="U97" s="41">
        <f t="shared" ref="U97" si="55">AVERAGE(U95:U96)</f>
        <v>8.3000000000000007</v>
      </c>
      <c r="V97" s="41">
        <f t="shared" ref="V97" si="56">AVERAGE(V95:V96)</f>
        <v>6.3449999999999998</v>
      </c>
      <c r="W97" s="48">
        <f t="shared" ref="W97" si="57">AVERAGE(W95:W96)</f>
        <v>6</v>
      </c>
    </row>
    <row r="98" spans="1:23" x14ac:dyDescent="0.2">
      <c r="A98" t="s">
        <v>42</v>
      </c>
      <c r="B98">
        <v>193452</v>
      </c>
      <c r="C98" s="3">
        <v>15.3</v>
      </c>
      <c r="D98">
        <v>76.5</v>
      </c>
      <c r="E98">
        <v>4.59</v>
      </c>
      <c r="F98" s="36" t="s">
        <v>23</v>
      </c>
      <c r="G98" s="51" t="s">
        <v>28</v>
      </c>
      <c r="H98" s="32">
        <v>51.63</v>
      </c>
      <c r="I98" s="11">
        <v>86.96</v>
      </c>
      <c r="J98" s="20">
        <v>147.94999999999999</v>
      </c>
      <c r="K98" s="66">
        <v>0.65</v>
      </c>
      <c r="L98" s="12">
        <v>10.7</v>
      </c>
      <c r="M98" s="20">
        <v>11.66</v>
      </c>
      <c r="N98" s="7">
        <v>56.16</v>
      </c>
      <c r="O98" s="7">
        <v>83.33</v>
      </c>
      <c r="P98" s="7">
        <v>115.94</v>
      </c>
      <c r="Q98">
        <v>153.99</v>
      </c>
      <c r="R98" s="22">
        <v>184.78</v>
      </c>
      <c r="S98" s="7">
        <v>3.4</v>
      </c>
      <c r="T98" s="7">
        <v>7.2</v>
      </c>
      <c r="U98" s="7">
        <v>8.65</v>
      </c>
      <c r="V98" s="7">
        <v>6.35</v>
      </c>
      <c r="W98" s="22">
        <v>5.01</v>
      </c>
    </row>
    <row r="99" spans="1:23" x14ac:dyDescent="0.2">
      <c r="A99" t="s">
        <v>42</v>
      </c>
      <c r="B99">
        <v>193452</v>
      </c>
      <c r="C99" s="3">
        <v>15.3</v>
      </c>
      <c r="D99">
        <v>76.5</v>
      </c>
      <c r="E99">
        <v>4.59</v>
      </c>
      <c r="F99" s="36" t="s">
        <v>23</v>
      </c>
      <c r="G99" s="51" t="s">
        <v>28</v>
      </c>
      <c r="H99" s="32">
        <v>53.74</v>
      </c>
      <c r="I99" s="11">
        <v>86.96</v>
      </c>
      <c r="J99" s="20">
        <v>141.61000000000001</v>
      </c>
      <c r="K99" s="66">
        <v>1.03</v>
      </c>
      <c r="L99" s="11">
        <v>12.36</v>
      </c>
      <c r="M99" s="20">
        <v>14.29</v>
      </c>
      <c r="N99" s="7">
        <v>55.56</v>
      </c>
      <c r="O99" s="7">
        <v>80.31</v>
      </c>
      <c r="P99" s="7">
        <v>110.21</v>
      </c>
      <c r="Q99" s="7">
        <v>148.55000000000001</v>
      </c>
      <c r="R99" s="22">
        <v>181.46</v>
      </c>
      <c r="S99" s="7">
        <v>3.56</v>
      </c>
      <c r="T99" s="7">
        <v>6.35</v>
      </c>
      <c r="U99" s="7">
        <v>7.79</v>
      </c>
      <c r="V99" s="7">
        <v>4.58</v>
      </c>
      <c r="W99" s="22">
        <v>5.1100000000000003</v>
      </c>
    </row>
    <row r="100" spans="1:23" x14ac:dyDescent="0.2">
      <c r="A100" t="s">
        <v>42</v>
      </c>
      <c r="B100">
        <v>193452</v>
      </c>
      <c r="C100" s="3">
        <v>15.3</v>
      </c>
      <c r="D100">
        <v>76.5</v>
      </c>
      <c r="E100">
        <v>4.59</v>
      </c>
      <c r="F100" s="36" t="s">
        <v>23</v>
      </c>
      <c r="G100" s="51" t="s">
        <v>29</v>
      </c>
      <c r="H100" s="41">
        <f>AVERAGE(H98:H99)</f>
        <v>52.685000000000002</v>
      </c>
      <c r="I100" s="41">
        <f>AVERAGE(I98:I99)</f>
        <v>86.96</v>
      </c>
      <c r="J100" s="48">
        <f t="shared" ref="J100" si="58">AVERAGE(J98:J99)</f>
        <v>144.78</v>
      </c>
      <c r="K100" s="75">
        <f>AVERAGE(K98:K99)</f>
        <v>0.84000000000000008</v>
      </c>
      <c r="L100" s="41">
        <f t="shared" ref="L100" si="59">AVERAGE(L98:L99)</f>
        <v>11.53</v>
      </c>
      <c r="M100" s="48">
        <f t="shared" ref="M100" si="60">AVERAGE(M98:M99)</f>
        <v>12.975</v>
      </c>
      <c r="N100" s="41">
        <f t="shared" ref="N100" si="61">AVERAGE(N98:N99)</f>
        <v>55.86</v>
      </c>
      <c r="O100" s="41">
        <f t="shared" ref="O100" si="62">AVERAGE(O98:O99)</f>
        <v>81.819999999999993</v>
      </c>
      <c r="P100" s="41">
        <f t="shared" ref="P100" si="63">AVERAGE(P98:P99)</f>
        <v>113.07499999999999</v>
      </c>
      <c r="Q100" s="41">
        <f t="shared" ref="Q100" si="64">AVERAGE(Q98:Q99)</f>
        <v>151.27000000000001</v>
      </c>
      <c r="R100" s="48">
        <f t="shared" ref="R100" si="65">AVERAGE(R98:R99)</f>
        <v>183.12</v>
      </c>
      <c r="S100" s="41">
        <f t="shared" ref="S100" si="66">AVERAGE(S98:S99)</f>
        <v>3.48</v>
      </c>
      <c r="T100" s="41">
        <f t="shared" ref="T100" si="67">AVERAGE(T98:T99)</f>
        <v>6.7750000000000004</v>
      </c>
      <c r="U100" s="41">
        <f t="shared" ref="U100" si="68">AVERAGE(U98:U99)</f>
        <v>8.2200000000000006</v>
      </c>
      <c r="V100" s="41">
        <f t="shared" ref="V100" si="69">AVERAGE(V98:V99)</f>
        <v>5.4649999999999999</v>
      </c>
      <c r="W100" s="48">
        <f t="shared" ref="W100" si="70">AVERAGE(W98:W99)</f>
        <v>5.0600000000000005</v>
      </c>
    </row>
    <row r="101" spans="1:23" x14ac:dyDescent="0.2">
      <c r="A101" t="s">
        <v>42</v>
      </c>
      <c r="B101">
        <v>193452</v>
      </c>
      <c r="C101" s="3">
        <v>15.3</v>
      </c>
      <c r="D101">
        <v>76.5</v>
      </c>
      <c r="E101">
        <v>4.59</v>
      </c>
      <c r="F101" s="37" t="s">
        <v>30</v>
      </c>
      <c r="G101" s="52" t="s">
        <v>31</v>
      </c>
      <c r="H101" s="29" t="s">
        <v>32</v>
      </c>
      <c r="I101" s="12">
        <v>80.92</v>
      </c>
      <c r="J101" s="19">
        <v>188.73</v>
      </c>
      <c r="K101" s="70" t="s">
        <v>32</v>
      </c>
      <c r="L101" s="12" t="s">
        <v>32</v>
      </c>
      <c r="M101" s="19">
        <v>10.77</v>
      </c>
      <c r="N101">
        <v>57.67</v>
      </c>
      <c r="O101">
        <v>90.58</v>
      </c>
      <c r="P101">
        <v>121.07</v>
      </c>
      <c r="Q101">
        <v>149.46</v>
      </c>
      <c r="R101" s="21">
        <v>187.2</v>
      </c>
      <c r="S101" s="7">
        <v>2.06</v>
      </c>
      <c r="T101" s="7">
        <v>8.33</v>
      </c>
      <c r="U101" s="7">
        <v>8.76</v>
      </c>
      <c r="V101" s="7">
        <v>3.24</v>
      </c>
      <c r="W101" s="22">
        <v>5.81</v>
      </c>
    </row>
    <row r="102" spans="1:23" x14ac:dyDescent="0.2">
      <c r="A102" t="s">
        <v>42</v>
      </c>
      <c r="B102">
        <v>193452</v>
      </c>
      <c r="C102" s="3">
        <v>15.3</v>
      </c>
      <c r="D102">
        <v>76.5</v>
      </c>
      <c r="E102">
        <v>4.59</v>
      </c>
      <c r="F102" s="37" t="s">
        <v>30</v>
      </c>
      <c r="G102" s="52" t="s">
        <v>31</v>
      </c>
      <c r="H102" s="30">
        <v>51.63</v>
      </c>
      <c r="I102" s="12">
        <v>85.14</v>
      </c>
      <c r="J102" s="19">
        <v>143.12</v>
      </c>
      <c r="K102" s="70">
        <v>0.36</v>
      </c>
      <c r="L102" s="12">
        <v>12.14</v>
      </c>
      <c r="M102" s="19">
        <v>12.95</v>
      </c>
      <c r="N102">
        <v>58.27</v>
      </c>
      <c r="O102">
        <v>87.86</v>
      </c>
      <c r="P102">
        <v>129.22999999999999</v>
      </c>
      <c r="Q102">
        <v>150.97</v>
      </c>
      <c r="R102" s="21">
        <v>189.92</v>
      </c>
      <c r="S102" s="7">
        <v>1.25</v>
      </c>
      <c r="T102" s="7">
        <v>7.1</v>
      </c>
      <c r="U102" s="7">
        <v>9.8800000000000008</v>
      </c>
      <c r="V102" s="7">
        <v>2.11</v>
      </c>
      <c r="W102" s="22">
        <v>6.51</v>
      </c>
    </row>
    <row r="103" spans="1:23" x14ac:dyDescent="0.2">
      <c r="A103" t="s">
        <v>42</v>
      </c>
      <c r="B103">
        <v>193452</v>
      </c>
      <c r="C103" s="3">
        <v>15.3</v>
      </c>
      <c r="D103">
        <v>76.5</v>
      </c>
      <c r="E103">
        <v>4.59</v>
      </c>
      <c r="F103" s="37" t="s">
        <v>30</v>
      </c>
      <c r="G103" s="52" t="s">
        <v>33</v>
      </c>
      <c r="H103" s="40">
        <f>AVERAGE(H101:H102)</f>
        <v>51.63</v>
      </c>
      <c r="I103" s="40">
        <f t="shared" ref="I103" si="71">AVERAGE(I101:I102)</f>
        <v>83.03</v>
      </c>
      <c r="J103" s="45">
        <f t="shared" ref="J103" si="72">AVERAGE(J101:J102)</f>
        <v>165.92500000000001</v>
      </c>
      <c r="K103" s="74">
        <f>AVERAGE(K102)</f>
        <v>0.36</v>
      </c>
      <c r="L103" s="40">
        <f t="shared" ref="L103" si="73">AVERAGE(L101:L102)</f>
        <v>12.14</v>
      </c>
      <c r="M103" s="45">
        <f t="shared" ref="M103" si="74">AVERAGE(M101:M102)</f>
        <v>11.86</v>
      </c>
      <c r="N103" s="40">
        <f t="shared" ref="N103" si="75">AVERAGE(N101:N102)</f>
        <v>57.97</v>
      </c>
      <c r="O103" s="40">
        <f t="shared" ref="O103" si="76">AVERAGE(O101:O102)</f>
        <v>89.22</v>
      </c>
      <c r="P103" s="40">
        <f t="shared" ref="P103" si="77">AVERAGE(P101:P102)</f>
        <v>125.14999999999999</v>
      </c>
      <c r="Q103" s="40">
        <f t="shared" ref="Q103" si="78">AVERAGE(Q101:Q102)</f>
        <v>150.215</v>
      </c>
      <c r="R103" s="45">
        <f t="shared" ref="R103" si="79">AVERAGE(R101:R102)</f>
        <v>188.56</v>
      </c>
      <c r="S103" s="40">
        <f t="shared" ref="S103" si="80">AVERAGE(S101:S102)</f>
        <v>1.655</v>
      </c>
      <c r="T103" s="40">
        <f t="shared" ref="T103" si="81">AVERAGE(T101:T102)</f>
        <v>7.7149999999999999</v>
      </c>
      <c r="U103" s="40">
        <f t="shared" ref="U103" si="82">AVERAGE(U101:U102)</f>
        <v>9.32</v>
      </c>
      <c r="V103" s="40">
        <f t="shared" ref="V103" si="83">AVERAGE(V101:V102)</f>
        <v>2.6749999999999998</v>
      </c>
      <c r="W103" s="45">
        <f t="shared" ref="W103" si="84">AVERAGE(W101:W102)</f>
        <v>6.16</v>
      </c>
    </row>
    <row r="104" spans="1:23" x14ac:dyDescent="0.2">
      <c r="A104" t="s">
        <v>42</v>
      </c>
      <c r="B104">
        <v>193452</v>
      </c>
      <c r="C104" s="3">
        <v>15.3</v>
      </c>
      <c r="D104">
        <v>76.5</v>
      </c>
      <c r="E104">
        <v>4.59</v>
      </c>
      <c r="F104" s="37" t="s">
        <v>30</v>
      </c>
      <c r="G104" s="52" t="s">
        <v>34</v>
      </c>
      <c r="H104" s="29" t="s">
        <v>32</v>
      </c>
      <c r="I104" s="12">
        <v>80.62</v>
      </c>
      <c r="J104" s="19">
        <v>135.27000000000001</v>
      </c>
      <c r="K104" s="70" t="s">
        <v>32</v>
      </c>
      <c r="L104" s="12" t="s">
        <v>32</v>
      </c>
      <c r="M104" s="19">
        <v>11.23</v>
      </c>
      <c r="N104">
        <v>58.88</v>
      </c>
      <c r="O104">
        <v>91.49</v>
      </c>
      <c r="P104">
        <v>122.58</v>
      </c>
      <c r="Q104">
        <v>151.87</v>
      </c>
      <c r="R104" s="21">
        <v>188.71</v>
      </c>
      <c r="S104" s="7">
        <v>1.84</v>
      </c>
      <c r="T104" s="7">
        <v>7.42</v>
      </c>
      <c r="U104" s="7">
        <v>8.92</v>
      </c>
      <c r="V104" s="7">
        <v>3.93</v>
      </c>
      <c r="W104" s="22">
        <v>5.59</v>
      </c>
    </row>
    <row r="105" spans="1:23" x14ac:dyDescent="0.2">
      <c r="A105" t="s">
        <v>42</v>
      </c>
      <c r="B105">
        <v>193452</v>
      </c>
      <c r="C105" s="3">
        <v>15.3</v>
      </c>
      <c r="D105">
        <v>76.5</v>
      </c>
      <c r="E105">
        <v>4.59</v>
      </c>
      <c r="F105" s="37" t="s">
        <v>30</v>
      </c>
      <c r="G105" s="52" t="s">
        <v>34</v>
      </c>
      <c r="H105" s="30">
        <v>50.72</v>
      </c>
      <c r="I105" s="12">
        <v>85.75</v>
      </c>
      <c r="J105" s="19" t="s">
        <v>32</v>
      </c>
      <c r="K105" s="70">
        <v>0.56000000000000005</v>
      </c>
      <c r="L105" s="12">
        <v>12.79</v>
      </c>
      <c r="M105" s="19" t="s">
        <v>32</v>
      </c>
      <c r="N105">
        <v>60.09</v>
      </c>
      <c r="O105">
        <v>92.39</v>
      </c>
      <c r="P105">
        <v>126.51</v>
      </c>
      <c r="Q105">
        <v>154.59</v>
      </c>
      <c r="R105" s="21">
        <v>190.52</v>
      </c>
      <c r="S105" s="7">
        <v>1.41</v>
      </c>
      <c r="T105" s="7">
        <v>8.17</v>
      </c>
      <c r="U105" s="7">
        <v>11.44</v>
      </c>
      <c r="V105" s="7">
        <v>3.18</v>
      </c>
      <c r="W105" s="22">
        <v>6.61</v>
      </c>
    </row>
    <row r="106" spans="1:23" x14ac:dyDescent="0.2">
      <c r="A106" t="s">
        <v>42</v>
      </c>
      <c r="B106">
        <v>193452</v>
      </c>
      <c r="C106" s="3">
        <v>15.3</v>
      </c>
      <c r="D106">
        <v>76.5</v>
      </c>
      <c r="E106">
        <v>4.59</v>
      </c>
      <c r="F106" s="37" t="s">
        <v>30</v>
      </c>
      <c r="G106" s="52" t="s">
        <v>35</v>
      </c>
      <c r="H106" s="40">
        <f>AVERAGE(H104:H105)</f>
        <v>50.72</v>
      </c>
      <c r="I106" s="40">
        <f t="shared" ref="I106" si="85">AVERAGE(I104:I105)</f>
        <v>83.185000000000002</v>
      </c>
      <c r="J106" s="45">
        <f t="shared" ref="J106" si="86">AVERAGE(J104:J105)</f>
        <v>135.27000000000001</v>
      </c>
      <c r="K106" s="74">
        <f>AVERAGE(K105)</f>
        <v>0.56000000000000005</v>
      </c>
      <c r="L106" s="40">
        <f t="shared" ref="L106" si="87">AVERAGE(L104:L105)</f>
        <v>12.79</v>
      </c>
      <c r="M106" s="45">
        <f t="shared" ref="M106" si="88">AVERAGE(M104:M105)</f>
        <v>11.23</v>
      </c>
      <c r="N106" s="40">
        <f t="shared" ref="N106" si="89">AVERAGE(N104:N105)</f>
        <v>59.484999999999999</v>
      </c>
      <c r="O106" s="40">
        <f t="shared" ref="O106" si="90">AVERAGE(O104:O105)</f>
        <v>91.94</v>
      </c>
      <c r="P106" s="40">
        <f t="shared" ref="P106" si="91">AVERAGE(P104:P105)</f>
        <v>124.545</v>
      </c>
      <c r="Q106" s="40">
        <f t="shared" ref="Q106" si="92">AVERAGE(Q104:Q105)</f>
        <v>153.23000000000002</v>
      </c>
      <c r="R106" s="45">
        <f t="shared" ref="R106" si="93">AVERAGE(R104:R105)</f>
        <v>189.61500000000001</v>
      </c>
      <c r="S106" s="40">
        <f t="shared" ref="S106" si="94">AVERAGE(S104:S105)</f>
        <v>1.625</v>
      </c>
      <c r="T106" s="40">
        <f t="shared" ref="T106" si="95">AVERAGE(T104:T105)</f>
        <v>7.7949999999999999</v>
      </c>
      <c r="U106" s="40">
        <f t="shared" ref="U106" si="96">AVERAGE(U104:U105)</f>
        <v>10.18</v>
      </c>
      <c r="V106" s="40">
        <f t="shared" ref="V106" si="97">AVERAGE(V104:V105)</f>
        <v>3.5550000000000002</v>
      </c>
      <c r="W106" s="45">
        <f t="shared" ref="W106" si="98">AVERAGE(W104:W105)</f>
        <v>6.1</v>
      </c>
    </row>
    <row r="107" spans="1:23" x14ac:dyDescent="0.2">
      <c r="A107" t="s">
        <v>42</v>
      </c>
      <c r="B107">
        <v>193452</v>
      </c>
      <c r="C107" s="3">
        <v>15.3</v>
      </c>
      <c r="D107">
        <v>76.5</v>
      </c>
      <c r="E107">
        <v>4.59</v>
      </c>
      <c r="F107" s="37" t="s">
        <v>30</v>
      </c>
      <c r="G107" s="52" t="s">
        <v>36</v>
      </c>
      <c r="H107" s="11" t="s">
        <v>32</v>
      </c>
      <c r="I107" s="30">
        <v>81.22</v>
      </c>
      <c r="J107" s="19">
        <v>137.97999999999999</v>
      </c>
      <c r="K107" s="70" t="s">
        <v>32</v>
      </c>
      <c r="L107" s="12" t="s">
        <v>32</v>
      </c>
      <c r="M107" s="19">
        <v>9.3000000000000007</v>
      </c>
      <c r="N107">
        <v>57.07</v>
      </c>
      <c r="O107">
        <v>91.18</v>
      </c>
      <c r="P107">
        <v>122.58</v>
      </c>
      <c r="Q107">
        <v>149.46</v>
      </c>
      <c r="R107" s="21">
        <v>185.69</v>
      </c>
      <c r="S107" s="7">
        <v>1.9</v>
      </c>
      <c r="T107" s="7">
        <v>6.99</v>
      </c>
      <c r="U107" s="7">
        <v>8.65</v>
      </c>
      <c r="V107" s="7">
        <v>3.24</v>
      </c>
      <c r="W107" s="22">
        <v>4.79</v>
      </c>
    </row>
    <row r="108" spans="1:23" x14ac:dyDescent="0.2">
      <c r="A108" t="s">
        <v>42</v>
      </c>
      <c r="B108">
        <v>193452</v>
      </c>
      <c r="C108" s="3">
        <v>15.3</v>
      </c>
      <c r="D108">
        <v>76.5</v>
      </c>
      <c r="E108">
        <v>4.59</v>
      </c>
      <c r="F108" s="37" t="s">
        <v>30</v>
      </c>
      <c r="G108" s="52" t="s">
        <v>36</v>
      </c>
      <c r="H108" s="30">
        <v>51.63</v>
      </c>
      <c r="I108" s="12">
        <v>89.37</v>
      </c>
      <c r="J108" s="19" t="s">
        <v>32</v>
      </c>
      <c r="K108" s="70">
        <v>0.55000000000000004</v>
      </c>
      <c r="L108" s="12">
        <v>12.84</v>
      </c>
      <c r="M108" s="19" t="s">
        <v>32</v>
      </c>
      <c r="N108">
        <v>60.69</v>
      </c>
      <c r="O108">
        <v>90.28</v>
      </c>
      <c r="P108">
        <v>127.72</v>
      </c>
      <c r="Q108">
        <v>153.99</v>
      </c>
      <c r="R108" s="21">
        <v>191.73</v>
      </c>
      <c r="S108" s="7">
        <v>1.84</v>
      </c>
      <c r="T108" s="7">
        <v>7.85</v>
      </c>
      <c r="U108" s="7">
        <v>10.199999999999999</v>
      </c>
      <c r="V108" s="7">
        <v>2.2200000000000002</v>
      </c>
      <c r="W108" s="22">
        <v>5.22</v>
      </c>
    </row>
    <row r="109" spans="1:23" x14ac:dyDescent="0.2">
      <c r="A109" t="s">
        <v>42</v>
      </c>
      <c r="B109">
        <v>193452</v>
      </c>
      <c r="C109" s="3">
        <v>15.3</v>
      </c>
      <c r="D109">
        <v>76.5</v>
      </c>
      <c r="E109">
        <v>4.59</v>
      </c>
      <c r="F109" s="37" t="s">
        <v>30</v>
      </c>
      <c r="G109" s="52" t="s">
        <v>37</v>
      </c>
      <c r="H109" s="40">
        <f>AVERAGE(H107:H108)</f>
        <v>51.63</v>
      </c>
      <c r="I109" s="40">
        <f t="shared" ref="I109" si="99">AVERAGE(I107:I108)</f>
        <v>85.295000000000002</v>
      </c>
      <c r="J109" s="45">
        <f t="shared" ref="J109" si="100">AVERAGE(J107:J108)</f>
        <v>137.97999999999999</v>
      </c>
      <c r="K109" s="74">
        <f>AVERAGE(K108)</f>
        <v>0.55000000000000004</v>
      </c>
      <c r="L109" s="40">
        <f t="shared" ref="L109" si="101">AVERAGE(L107:L108)</f>
        <v>12.84</v>
      </c>
      <c r="M109" s="45">
        <f t="shared" ref="M109" si="102">AVERAGE(M107:M108)</f>
        <v>9.3000000000000007</v>
      </c>
      <c r="N109" s="40">
        <f t="shared" ref="N109" si="103">AVERAGE(N107:N108)</f>
        <v>58.879999999999995</v>
      </c>
      <c r="O109" s="40">
        <f t="shared" ref="O109" si="104">AVERAGE(O107:O108)</f>
        <v>90.73</v>
      </c>
      <c r="P109" s="40">
        <f t="shared" ref="P109" si="105">AVERAGE(P107:P108)</f>
        <v>125.15</v>
      </c>
      <c r="Q109" s="40">
        <f t="shared" ref="Q109" si="106">AVERAGE(Q107:Q108)</f>
        <v>151.72500000000002</v>
      </c>
      <c r="R109" s="45">
        <f t="shared" ref="R109" si="107">AVERAGE(R107:R108)</f>
        <v>188.70999999999998</v>
      </c>
      <c r="S109" s="40">
        <f t="shared" ref="S109" si="108">AVERAGE(S107:S108)</f>
        <v>1.87</v>
      </c>
      <c r="T109" s="40">
        <f t="shared" ref="T109" si="109">AVERAGE(T107:T108)</f>
        <v>7.42</v>
      </c>
      <c r="U109" s="40">
        <f t="shared" ref="U109" si="110">AVERAGE(U107:U108)</f>
        <v>9.4250000000000007</v>
      </c>
      <c r="V109" s="40">
        <f t="shared" ref="V109" si="111">AVERAGE(V107:V108)</f>
        <v>2.7300000000000004</v>
      </c>
      <c r="W109" s="45">
        <f t="shared" ref="W109" si="112">AVERAGE(W107:W108)</f>
        <v>5.0049999999999999</v>
      </c>
    </row>
    <row r="110" spans="1:23" x14ac:dyDescent="0.2">
      <c r="A110" s="13" t="s">
        <v>43</v>
      </c>
      <c r="B110" s="13">
        <v>196093</v>
      </c>
      <c r="C110" s="14">
        <v>20.3</v>
      </c>
      <c r="D110" s="13">
        <v>101.5</v>
      </c>
      <c r="E110" s="13">
        <v>6.09</v>
      </c>
      <c r="F110" s="36" t="s">
        <v>23</v>
      </c>
      <c r="G110" s="51" t="s">
        <v>24</v>
      </c>
      <c r="H110" s="32">
        <v>53.74</v>
      </c>
      <c r="I110" s="12">
        <v>90.58</v>
      </c>
      <c r="J110" s="19" t="s">
        <v>32</v>
      </c>
      <c r="K110" s="70">
        <v>0.93</v>
      </c>
      <c r="L110" s="12">
        <v>6.77</v>
      </c>
      <c r="M110" s="19" t="s">
        <v>32</v>
      </c>
      <c r="N110" s="7">
        <v>70.05</v>
      </c>
      <c r="O110" s="7">
        <v>99.03</v>
      </c>
      <c r="P110" s="7">
        <v>121.68</v>
      </c>
      <c r="Q110" s="7">
        <v>150.36000000000001</v>
      </c>
      <c r="R110" s="22">
        <v>185.69</v>
      </c>
      <c r="S110" s="7">
        <v>2.97</v>
      </c>
      <c r="T110" s="7">
        <v>1.84</v>
      </c>
      <c r="U110" s="7">
        <v>0.24</v>
      </c>
      <c r="V110" s="7">
        <v>2.11</v>
      </c>
      <c r="W110" s="22">
        <v>0.34</v>
      </c>
    </row>
    <row r="111" spans="1:23" x14ac:dyDescent="0.2">
      <c r="A111" t="s">
        <v>43</v>
      </c>
      <c r="B111">
        <v>196093</v>
      </c>
      <c r="C111" s="3">
        <v>20.3</v>
      </c>
      <c r="D111">
        <v>101.5</v>
      </c>
      <c r="E111">
        <v>6.09</v>
      </c>
      <c r="F111" s="36" t="s">
        <v>23</v>
      </c>
      <c r="G111" s="51" t="s">
        <v>24</v>
      </c>
      <c r="H111" s="31" t="s">
        <v>32</v>
      </c>
      <c r="I111" s="12">
        <v>90.28</v>
      </c>
      <c r="J111" s="19" t="s">
        <v>32</v>
      </c>
      <c r="K111" s="70" t="s">
        <v>32</v>
      </c>
      <c r="L111" s="12" t="s">
        <v>32</v>
      </c>
      <c r="M111" s="19" t="s">
        <v>32</v>
      </c>
      <c r="N111" s="7">
        <v>85.14</v>
      </c>
      <c r="O111" s="7">
        <v>109.6</v>
      </c>
      <c r="P111" s="7">
        <v>131.63999999999999</v>
      </c>
      <c r="Q111" s="7">
        <v>172.1</v>
      </c>
      <c r="R111" s="22">
        <v>197.77</v>
      </c>
      <c r="S111" s="7">
        <v>5.65</v>
      </c>
      <c r="T111" s="7">
        <v>0.56000000000000005</v>
      </c>
      <c r="U111" s="7">
        <v>0.28999999999999998</v>
      </c>
      <c r="V111" s="7">
        <v>3.03</v>
      </c>
      <c r="W111" s="22">
        <v>1.05</v>
      </c>
    </row>
    <row r="112" spans="1:23" x14ac:dyDescent="0.2">
      <c r="A112" t="s">
        <v>43</v>
      </c>
      <c r="B112">
        <v>196093</v>
      </c>
      <c r="C112" s="3">
        <v>20.3</v>
      </c>
      <c r="D112">
        <v>101.5</v>
      </c>
      <c r="E112">
        <v>6.09</v>
      </c>
      <c r="F112" s="36" t="s">
        <v>23</v>
      </c>
      <c r="G112" s="51" t="s">
        <v>25</v>
      </c>
      <c r="H112" s="41">
        <f>AVERAGE(H110:H111)</f>
        <v>53.74</v>
      </c>
      <c r="I112" s="41">
        <f>AVERAGE(I110:I111)</f>
        <v>90.43</v>
      </c>
      <c r="J112" s="48" t="e">
        <f t="shared" ref="J112" si="113">AVERAGE(J110:J111)</f>
        <v>#DIV/0!</v>
      </c>
      <c r="K112" s="77">
        <f>AVERAGE(K110:K111)</f>
        <v>0.93</v>
      </c>
      <c r="L112" s="41">
        <f t="shared" ref="L112" si="114">AVERAGE(L110:L111)</f>
        <v>6.77</v>
      </c>
      <c r="M112" s="48" t="e">
        <f t="shared" ref="M112" si="115">AVERAGE(M110:M111)</f>
        <v>#DIV/0!</v>
      </c>
      <c r="N112" s="41">
        <f t="shared" ref="N112" si="116">AVERAGE(N110:N111)</f>
        <v>77.594999999999999</v>
      </c>
      <c r="O112" s="41">
        <f t="shared" ref="O112" si="117">AVERAGE(O110:O111)</f>
        <v>104.315</v>
      </c>
      <c r="P112" s="41">
        <f t="shared" ref="P112" si="118">AVERAGE(P110:P111)</f>
        <v>126.66</v>
      </c>
      <c r="Q112" s="41">
        <f t="shared" ref="Q112" si="119">AVERAGE(Q110:Q111)</f>
        <v>161.23000000000002</v>
      </c>
      <c r="R112" s="48">
        <f t="shared" ref="R112" si="120">AVERAGE(R110:R111)</f>
        <v>191.73000000000002</v>
      </c>
      <c r="S112" s="41">
        <f t="shared" ref="S112" si="121">AVERAGE(S110:S111)</f>
        <v>4.3100000000000005</v>
      </c>
      <c r="T112" s="41">
        <f t="shared" ref="T112" si="122">AVERAGE(T110:T111)</f>
        <v>1.2000000000000002</v>
      </c>
      <c r="U112" s="41">
        <f t="shared" ref="U112" si="123">AVERAGE(U110:U111)</f>
        <v>0.26500000000000001</v>
      </c>
      <c r="V112" s="41">
        <f t="shared" ref="V112" si="124">AVERAGE(V110:V111)</f>
        <v>2.57</v>
      </c>
      <c r="W112" s="48">
        <f t="shared" ref="W112" si="125">AVERAGE(W110:W111)</f>
        <v>0.69500000000000006</v>
      </c>
    </row>
    <row r="113" spans="1:23" x14ac:dyDescent="0.2">
      <c r="A113" t="s">
        <v>43</v>
      </c>
      <c r="B113">
        <v>196093</v>
      </c>
      <c r="C113" s="3">
        <v>20.3</v>
      </c>
      <c r="D113">
        <v>101.5</v>
      </c>
      <c r="E113">
        <v>6.09</v>
      </c>
      <c r="F113" s="36" t="s">
        <v>23</v>
      </c>
      <c r="G113" s="51" t="s">
        <v>26</v>
      </c>
      <c r="H113" s="32">
        <v>51.63</v>
      </c>
      <c r="I113" s="12">
        <v>90.88</v>
      </c>
      <c r="J113" s="19" t="s">
        <v>32</v>
      </c>
      <c r="K113" s="70">
        <v>0.56000000000000005</v>
      </c>
      <c r="L113" s="12">
        <v>6.93</v>
      </c>
      <c r="M113" s="19" t="s">
        <v>32</v>
      </c>
      <c r="N113" s="7">
        <v>70.349999999999994</v>
      </c>
      <c r="O113" s="7">
        <v>93.6</v>
      </c>
      <c r="P113" s="7">
        <v>125</v>
      </c>
      <c r="Q113" s="7">
        <v>157.61000000000001</v>
      </c>
      <c r="R113" s="22">
        <v>189.01</v>
      </c>
      <c r="S113" s="7">
        <v>3.09</v>
      </c>
      <c r="T113" s="7">
        <v>2.1800000000000002</v>
      </c>
      <c r="U113" s="7">
        <v>0.25</v>
      </c>
      <c r="V113" s="7">
        <v>2.27</v>
      </c>
      <c r="W113" s="22">
        <v>0.4</v>
      </c>
    </row>
    <row r="114" spans="1:23" x14ac:dyDescent="0.2">
      <c r="A114" t="s">
        <v>43</v>
      </c>
      <c r="B114">
        <v>196093</v>
      </c>
      <c r="C114" s="3">
        <v>20.3</v>
      </c>
      <c r="D114">
        <v>101.5</v>
      </c>
      <c r="E114">
        <v>6.09</v>
      </c>
      <c r="F114" s="36" t="s">
        <v>23</v>
      </c>
      <c r="G114" s="51" t="s">
        <v>26</v>
      </c>
      <c r="H114" s="32">
        <v>53.74</v>
      </c>
      <c r="I114" s="12">
        <v>90.88</v>
      </c>
      <c r="J114" s="19" t="s">
        <v>32</v>
      </c>
      <c r="K114" s="70">
        <v>1.0900000000000001</v>
      </c>
      <c r="L114" s="12">
        <v>7.7</v>
      </c>
      <c r="M114" s="19" t="s">
        <v>32</v>
      </c>
      <c r="N114" s="7">
        <v>83.64</v>
      </c>
      <c r="O114" s="7">
        <v>109.6</v>
      </c>
      <c r="P114" s="7">
        <v>134.06</v>
      </c>
      <c r="Q114" s="7">
        <v>173.01</v>
      </c>
      <c r="R114" s="22">
        <v>201.09</v>
      </c>
      <c r="S114" s="7">
        <v>5.92</v>
      </c>
      <c r="T114" s="7">
        <v>0.88</v>
      </c>
      <c r="U114" s="7">
        <v>0.24</v>
      </c>
      <c r="V114" s="7">
        <v>4.04</v>
      </c>
      <c r="W114" s="22">
        <v>1.63</v>
      </c>
    </row>
    <row r="115" spans="1:23" x14ac:dyDescent="0.2">
      <c r="A115" t="s">
        <v>43</v>
      </c>
      <c r="B115">
        <v>196093</v>
      </c>
      <c r="C115" s="3">
        <v>20.3</v>
      </c>
      <c r="D115">
        <v>101.5</v>
      </c>
      <c r="E115">
        <v>6.09</v>
      </c>
      <c r="F115" s="36" t="s">
        <v>23</v>
      </c>
      <c r="G115" s="51" t="s">
        <v>27</v>
      </c>
      <c r="H115" s="41">
        <f>AVERAGE(H113:H114)</f>
        <v>52.685000000000002</v>
      </c>
      <c r="I115" s="41">
        <f>AVERAGE(I113:I114)</f>
        <v>90.88</v>
      </c>
      <c r="J115" s="48" t="e">
        <f t="shared" ref="J115" si="126">AVERAGE(J113:J114)</f>
        <v>#DIV/0!</v>
      </c>
      <c r="K115" s="77">
        <f>AVERAGE(K113:K114)</f>
        <v>0.82500000000000007</v>
      </c>
      <c r="L115" s="41">
        <f t="shared" ref="L115" si="127">AVERAGE(L113:L114)</f>
        <v>7.3149999999999995</v>
      </c>
      <c r="M115" s="48" t="e">
        <f t="shared" ref="M115" si="128">AVERAGE(M113:M114)</f>
        <v>#DIV/0!</v>
      </c>
      <c r="N115" s="41">
        <f t="shared" ref="N115" si="129">AVERAGE(N113:N114)</f>
        <v>76.995000000000005</v>
      </c>
      <c r="O115" s="41">
        <f t="shared" ref="O115" si="130">AVERAGE(O113:O114)</f>
        <v>101.6</v>
      </c>
      <c r="P115" s="41">
        <f t="shared" ref="P115" si="131">AVERAGE(P113:P114)</f>
        <v>129.53</v>
      </c>
      <c r="Q115" s="41">
        <f t="shared" ref="Q115" si="132">AVERAGE(Q113:Q114)</f>
        <v>165.31</v>
      </c>
      <c r="R115" s="48">
        <f t="shared" ref="R115" si="133">AVERAGE(R113:R114)</f>
        <v>195.05</v>
      </c>
      <c r="S115" s="41">
        <f t="shared" ref="S115" si="134">AVERAGE(S113:S114)</f>
        <v>4.5049999999999999</v>
      </c>
      <c r="T115" s="41">
        <f t="shared" ref="T115" si="135">AVERAGE(T113:T114)</f>
        <v>1.53</v>
      </c>
      <c r="U115" s="41">
        <f t="shared" ref="U115" si="136">AVERAGE(U113:U114)</f>
        <v>0.245</v>
      </c>
      <c r="V115" s="41">
        <f t="shared" ref="V115" si="137">AVERAGE(V113:V114)</f>
        <v>3.1550000000000002</v>
      </c>
      <c r="W115" s="48">
        <f t="shared" ref="W115" si="138">AVERAGE(W113:W114)</f>
        <v>1.0149999999999999</v>
      </c>
    </row>
    <row r="116" spans="1:23" x14ac:dyDescent="0.2">
      <c r="A116" t="s">
        <v>43</v>
      </c>
      <c r="B116">
        <v>196093</v>
      </c>
      <c r="C116" s="3">
        <v>20.3</v>
      </c>
      <c r="D116">
        <v>101.5</v>
      </c>
      <c r="E116">
        <v>6.09</v>
      </c>
      <c r="F116" s="36" t="s">
        <v>23</v>
      </c>
      <c r="G116" s="51" t="s">
        <v>28</v>
      </c>
      <c r="H116" s="32">
        <v>52.54</v>
      </c>
      <c r="I116" s="12">
        <v>89.37</v>
      </c>
      <c r="J116" s="19" t="s">
        <v>32</v>
      </c>
      <c r="K116" s="70">
        <v>0.56000000000000005</v>
      </c>
      <c r="L116" s="12">
        <v>6.18</v>
      </c>
      <c r="M116" s="19" t="s">
        <v>32</v>
      </c>
      <c r="N116" s="7">
        <v>67.03</v>
      </c>
      <c r="O116" s="7">
        <v>101.45</v>
      </c>
      <c r="P116" s="7">
        <v>118.36</v>
      </c>
      <c r="Q116" s="7">
        <v>159.12</v>
      </c>
      <c r="R116" s="22">
        <v>189.92</v>
      </c>
      <c r="S116" s="7">
        <v>3.08</v>
      </c>
      <c r="T116" s="7">
        <v>2.2200000000000002</v>
      </c>
      <c r="U116" s="7">
        <v>0.24</v>
      </c>
      <c r="V116" s="7">
        <v>2.97</v>
      </c>
      <c r="W116" s="22">
        <v>0.61</v>
      </c>
    </row>
    <row r="117" spans="1:23" x14ac:dyDescent="0.2">
      <c r="A117" t="s">
        <v>43</v>
      </c>
      <c r="B117">
        <v>196093</v>
      </c>
      <c r="C117" s="3">
        <v>20.3</v>
      </c>
      <c r="D117">
        <v>101.5</v>
      </c>
      <c r="E117">
        <v>6.09</v>
      </c>
      <c r="F117" s="36" t="s">
        <v>23</v>
      </c>
      <c r="G117" s="51" t="s">
        <v>28</v>
      </c>
      <c r="H117" s="32">
        <v>54.65</v>
      </c>
      <c r="I117" s="12">
        <v>92.39</v>
      </c>
      <c r="J117" s="19" t="s">
        <v>32</v>
      </c>
      <c r="K117" s="70">
        <v>1.21</v>
      </c>
      <c r="L117" s="12">
        <v>7.04</v>
      </c>
      <c r="M117" s="19" t="s">
        <v>32</v>
      </c>
      <c r="N117" s="7">
        <v>81.52</v>
      </c>
      <c r="O117" s="7">
        <v>108.39</v>
      </c>
      <c r="P117">
        <v>130.43</v>
      </c>
      <c r="Q117" s="7">
        <v>167.57</v>
      </c>
      <c r="R117" s="22">
        <v>198.67</v>
      </c>
      <c r="S117" s="7">
        <v>6.18</v>
      </c>
      <c r="T117" s="7">
        <v>0.88</v>
      </c>
      <c r="U117" s="7">
        <v>0.88</v>
      </c>
      <c r="V117" s="7">
        <v>4.74</v>
      </c>
      <c r="W117" s="22">
        <v>1.63</v>
      </c>
    </row>
    <row r="118" spans="1:23" x14ac:dyDescent="0.2">
      <c r="A118" t="s">
        <v>43</v>
      </c>
      <c r="B118">
        <v>196093</v>
      </c>
      <c r="C118" s="3">
        <v>20.3</v>
      </c>
      <c r="D118">
        <v>101.5</v>
      </c>
      <c r="E118">
        <v>6.09</v>
      </c>
      <c r="F118" s="36" t="s">
        <v>23</v>
      </c>
      <c r="G118" s="51" t="s">
        <v>29</v>
      </c>
      <c r="H118" s="41">
        <f>AVERAGE(H116:H117)</f>
        <v>53.594999999999999</v>
      </c>
      <c r="I118" s="41">
        <f>AVERAGE(I116:I117)</f>
        <v>90.88</v>
      </c>
      <c r="J118" s="48" t="e">
        <f t="shared" ref="J118" si="139">AVERAGE(J116:J117)</f>
        <v>#DIV/0!</v>
      </c>
      <c r="K118" s="77">
        <f>AVERAGE(K116:K117)</f>
        <v>0.88500000000000001</v>
      </c>
      <c r="L118" s="41">
        <f t="shared" ref="L118" si="140">AVERAGE(L116:L117)</f>
        <v>6.6099999999999994</v>
      </c>
      <c r="M118" s="48" t="e">
        <f t="shared" ref="M118" si="141">AVERAGE(M116:M117)</f>
        <v>#DIV/0!</v>
      </c>
      <c r="N118" s="41">
        <f t="shared" ref="N118" si="142">AVERAGE(N116:N117)</f>
        <v>74.275000000000006</v>
      </c>
      <c r="O118" s="41">
        <f t="shared" ref="O118" si="143">AVERAGE(O116:O117)</f>
        <v>104.92</v>
      </c>
      <c r="P118" s="41">
        <f t="shared" ref="P118" si="144">AVERAGE(P116:P117)</f>
        <v>124.39500000000001</v>
      </c>
      <c r="Q118" s="41">
        <f t="shared" ref="Q118" si="145">AVERAGE(Q116:Q117)</f>
        <v>163.345</v>
      </c>
      <c r="R118" s="48">
        <f t="shared" ref="R118" si="146">AVERAGE(R116:R117)</f>
        <v>194.29499999999999</v>
      </c>
      <c r="S118" s="41">
        <f t="shared" ref="S118" si="147">AVERAGE(S116:S117)</f>
        <v>4.63</v>
      </c>
      <c r="T118" s="41">
        <f t="shared" ref="T118" si="148">AVERAGE(T116:T117)</f>
        <v>1.55</v>
      </c>
      <c r="U118" s="41">
        <f t="shared" ref="U118" si="149">AVERAGE(U116:U117)</f>
        <v>0.56000000000000005</v>
      </c>
      <c r="V118" s="41">
        <f t="shared" ref="V118" si="150">AVERAGE(V116:V117)</f>
        <v>3.8550000000000004</v>
      </c>
      <c r="W118" s="48">
        <f t="shared" ref="W118" si="151">AVERAGE(W116:W117)</f>
        <v>1.1199999999999999</v>
      </c>
    </row>
    <row r="119" spans="1:23" x14ac:dyDescent="0.2">
      <c r="A119" t="s">
        <v>43</v>
      </c>
      <c r="B119">
        <v>196093</v>
      </c>
      <c r="C119" s="3">
        <v>20.3</v>
      </c>
      <c r="D119">
        <v>101.5</v>
      </c>
      <c r="E119">
        <v>6.09</v>
      </c>
      <c r="F119" s="37" t="s">
        <v>30</v>
      </c>
      <c r="G119" s="52" t="s">
        <v>31</v>
      </c>
      <c r="H119" s="30">
        <v>49.21</v>
      </c>
      <c r="I119" s="12">
        <v>89.98</v>
      </c>
      <c r="J119" s="19" t="s">
        <v>32</v>
      </c>
      <c r="K119" s="70">
        <v>0.99</v>
      </c>
      <c r="L119" s="12">
        <v>6.99</v>
      </c>
      <c r="M119" s="19" t="s">
        <v>32</v>
      </c>
      <c r="N119" s="7">
        <v>70.349999999999994</v>
      </c>
      <c r="O119" s="7">
        <v>103.56</v>
      </c>
      <c r="P119" s="7">
        <v>137.68</v>
      </c>
      <c r="Q119" s="7">
        <v>179.65</v>
      </c>
      <c r="R119" s="22">
        <v>212.86</v>
      </c>
      <c r="S119" s="7">
        <v>6.67</v>
      </c>
      <c r="T119" s="7">
        <v>1.58</v>
      </c>
      <c r="U119" s="7">
        <v>0.45</v>
      </c>
      <c r="V119" s="7">
        <v>6.08</v>
      </c>
      <c r="W119" s="22">
        <v>2.2200000000000002</v>
      </c>
    </row>
    <row r="120" spans="1:23" x14ac:dyDescent="0.2">
      <c r="A120" t="s">
        <v>43</v>
      </c>
      <c r="B120">
        <v>196093</v>
      </c>
      <c r="C120" s="3">
        <v>20.3</v>
      </c>
      <c r="D120">
        <v>101.5</v>
      </c>
      <c r="E120">
        <v>6.09</v>
      </c>
      <c r="F120" s="37" t="s">
        <v>30</v>
      </c>
      <c r="G120" s="52" t="s">
        <v>31</v>
      </c>
      <c r="H120" s="30">
        <v>54.95</v>
      </c>
      <c r="I120" s="12">
        <v>88.16</v>
      </c>
      <c r="J120" s="19" t="s">
        <v>32</v>
      </c>
      <c r="K120" s="70">
        <v>0.78</v>
      </c>
      <c r="L120" s="12">
        <v>5.97</v>
      </c>
      <c r="M120" s="19" t="s">
        <v>32</v>
      </c>
      <c r="N120" s="7">
        <v>65.22</v>
      </c>
      <c r="O120" s="7">
        <v>97.52</v>
      </c>
      <c r="P120" s="7">
        <v>133.44999999999999</v>
      </c>
      <c r="Q120" s="7">
        <v>182.7</v>
      </c>
      <c r="R120" s="22">
        <v>217.09</v>
      </c>
      <c r="S120" s="7">
        <v>2.92</v>
      </c>
      <c r="T120" s="7">
        <v>2.54</v>
      </c>
      <c r="U120" s="7">
        <v>1.79</v>
      </c>
      <c r="V120" s="7">
        <v>6.13</v>
      </c>
      <c r="W120" s="22">
        <v>3.5</v>
      </c>
    </row>
    <row r="121" spans="1:23" x14ac:dyDescent="0.2">
      <c r="A121" t="s">
        <v>43</v>
      </c>
      <c r="B121">
        <v>196093</v>
      </c>
      <c r="C121" s="3">
        <v>20.3</v>
      </c>
      <c r="D121">
        <v>101.5</v>
      </c>
      <c r="E121">
        <v>6.09</v>
      </c>
      <c r="F121" s="37" t="s">
        <v>30</v>
      </c>
      <c r="G121" s="52" t="s">
        <v>33</v>
      </c>
      <c r="H121" s="40">
        <f>AVERAGE(H119:H120)</f>
        <v>52.08</v>
      </c>
      <c r="I121" s="40">
        <f t="shared" ref="I121" si="152">AVERAGE(I119:I120)</f>
        <v>89.07</v>
      </c>
      <c r="J121" s="45" t="e">
        <f t="shared" ref="J121" si="153">AVERAGE(J119:J120)</f>
        <v>#DIV/0!</v>
      </c>
      <c r="K121" s="74">
        <f>AVERAGE(K119:K120)</f>
        <v>0.88500000000000001</v>
      </c>
      <c r="L121" s="40">
        <f t="shared" ref="L121" si="154">AVERAGE(L119:L120)</f>
        <v>6.48</v>
      </c>
      <c r="M121" s="45" t="e">
        <f t="shared" ref="M121" si="155">AVERAGE(M119:M120)</f>
        <v>#DIV/0!</v>
      </c>
      <c r="N121" s="40">
        <f t="shared" ref="N121" si="156">AVERAGE(N119:N120)</f>
        <v>67.784999999999997</v>
      </c>
      <c r="O121" s="40">
        <f t="shared" ref="O121" si="157">AVERAGE(O119:O120)</f>
        <v>100.53999999999999</v>
      </c>
      <c r="P121" s="40">
        <f t="shared" ref="P121" si="158">AVERAGE(P119:P120)</f>
        <v>135.565</v>
      </c>
      <c r="Q121" s="40">
        <f t="shared" ref="Q121" si="159">AVERAGE(Q119:Q120)</f>
        <v>181.17500000000001</v>
      </c>
      <c r="R121" s="45">
        <f t="shared" ref="R121" si="160">AVERAGE(R119:R120)</f>
        <v>214.97500000000002</v>
      </c>
      <c r="S121" s="40">
        <f t="shared" ref="S121" si="161">AVERAGE(S119:S120)</f>
        <v>4.7949999999999999</v>
      </c>
      <c r="T121" s="40">
        <f t="shared" ref="T121" si="162">AVERAGE(T119:T120)</f>
        <v>2.06</v>
      </c>
      <c r="U121" s="40">
        <f t="shared" ref="U121" si="163">AVERAGE(U119:U120)</f>
        <v>1.1200000000000001</v>
      </c>
      <c r="V121" s="40">
        <f t="shared" ref="V121" si="164">AVERAGE(V119:V120)</f>
        <v>6.1050000000000004</v>
      </c>
      <c r="W121" s="45">
        <f t="shared" ref="W121" si="165">AVERAGE(W119:W120)</f>
        <v>2.8600000000000003</v>
      </c>
    </row>
    <row r="122" spans="1:23" x14ac:dyDescent="0.2">
      <c r="A122" t="s">
        <v>43</v>
      </c>
      <c r="B122">
        <v>196093</v>
      </c>
      <c r="C122" s="3">
        <v>20.3</v>
      </c>
      <c r="D122">
        <v>101.5</v>
      </c>
      <c r="E122">
        <v>6.09</v>
      </c>
      <c r="F122" s="37" t="s">
        <v>30</v>
      </c>
      <c r="G122" s="52" t="s">
        <v>34</v>
      </c>
      <c r="H122" s="30">
        <v>48.61</v>
      </c>
      <c r="I122" s="12">
        <v>89.07</v>
      </c>
      <c r="J122" s="19" t="s">
        <v>32</v>
      </c>
      <c r="K122" s="70">
        <v>0.61</v>
      </c>
      <c r="L122" s="12">
        <v>6.89</v>
      </c>
      <c r="M122" s="19" t="s">
        <v>32</v>
      </c>
      <c r="N122" s="7">
        <v>75.180000000000007</v>
      </c>
      <c r="O122" s="7">
        <v>112.62</v>
      </c>
      <c r="P122" s="7">
        <v>141.61000000000001</v>
      </c>
      <c r="Q122" s="7">
        <v>183.27</v>
      </c>
      <c r="R122" s="22">
        <v>213.47</v>
      </c>
      <c r="S122" s="7">
        <v>6.29</v>
      </c>
      <c r="T122" s="7">
        <v>1.63</v>
      </c>
      <c r="U122" s="7">
        <v>0.28999999999999998</v>
      </c>
      <c r="V122" s="7">
        <v>5.62</v>
      </c>
      <c r="W122" s="22">
        <v>2.44</v>
      </c>
    </row>
    <row r="123" spans="1:23" x14ac:dyDescent="0.2">
      <c r="A123" t="s">
        <v>43</v>
      </c>
      <c r="B123">
        <v>196093</v>
      </c>
      <c r="C123" s="3">
        <v>20.3</v>
      </c>
      <c r="D123">
        <v>101.5</v>
      </c>
      <c r="E123">
        <v>6.09</v>
      </c>
      <c r="F123" s="37" t="s">
        <v>30</v>
      </c>
      <c r="G123" s="52" t="s">
        <v>34</v>
      </c>
      <c r="H123" s="30">
        <v>51.03</v>
      </c>
      <c r="I123" s="12">
        <v>89.07</v>
      </c>
      <c r="J123" s="19" t="s">
        <v>32</v>
      </c>
      <c r="K123" s="70">
        <v>0.73</v>
      </c>
      <c r="L123" s="12">
        <v>6.13</v>
      </c>
      <c r="M123" s="19" t="s">
        <v>32</v>
      </c>
      <c r="N123" s="7">
        <v>68.239999999999995</v>
      </c>
      <c r="O123" s="7">
        <v>101.15</v>
      </c>
      <c r="P123" s="7">
        <v>138.59</v>
      </c>
      <c r="Q123" s="7">
        <v>184.48</v>
      </c>
      <c r="R123" s="22">
        <v>210.14</v>
      </c>
      <c r="S123" s="7">
        <v>3.14</v>
      </c>
      <c r="T123" s="7">
        <v>2.44</v>
      </c>
      <c r="U123" s="7">
        <v>1.59</v>
      </c>
      <c r="V123" s="7">
        <v>6.62</v>
      </c>
      <c r="W123" s="22">
        <v>3.57</v>
      </c>
    </row>
    <row r="124" spans="1:23" x14ac:dyDescent="0.2">
      <c r="A124" t="s">
        <v>43</v>
      </c>
      <c r="B124">
        <v>196093</v>
      </c>
      <c r="C124" s="3">
        <v>20.3</v>
      </c>
      <c r="D124">
        <v>101.5</v>
      </c>
      <c r="E124">
        <v>6.09</v>
      </c>
      <c r="F124" s="37" t="s">
        <v>30</v>
      </c>
      <c r="G124" s="52" t="s">
        <v>35</v>
      </c>
      <c r="H124" s="40">
        <f>AVERAGE(H122:H123)</f>
        <v>49.82</v>
      </c>
      <c r="I124" s="40">
        <f t="shared" ref="I124" si="166">AVERAGE(I122:I123)</f>
        <v>89.07</v>
      </c>
      <c r="J124" s="45" t="e">
        <f t="shared" ref="J124" si="167">AVERAGE(J122:J123)</f>
        <v>#DIV/0!</v>
      </c>
      <c r="K124" s="74">
        <f>AVERAGE(K122:K123)</f>
        <v>0.66999999999999993</v>
      </c>
      <c r="L124" s="40">
        <f t="shared" ref="L124" si="168">AVERAGE(L122:L123)</f>
        <v>6.51</v>
      </c>
      <c r="M124" s="45" t="e">
        <f t="shared" ref="M124" si="169">AVERAGE(M122:M123)</f>
        <v>#DIV/0!</v>
      </c>
      <c r="N124" s="40">
        <f t="shared" ref="N124" si="170">AVERAGE(N122:N123)</f>
        <v>71.710000000000008</v>
      </c>
      <c r="O124" s="40">
        <f t="shared" ref="O124" si="171">AVERAGE(O122:O123)</f>
        <v>106.88500000000001</v>
      </c>
      <c r="P124" s="40">
        <f t="shared" ref="P124" si="172">AVERAGE(P122:P123)</f>
        <v>140.10000000000002</v>
      </c>
      <c r="Q124" s="40">
        <f t="shared" ref="Q124" si="173">AVERAGE(Q122:Q123)</f>
        <v>183.875</v>
      </c>
      <c r="R124" s="45">
        <f t="shared" ref="R124" si="174">AVERAGE(R122:R123)</f>
        <v>211.80500000000001</v>
      </c>
      <c r="S124" s="40">
        <f t="shared" ref="S124" si="175">AVERAGE(S122:S123)</f>
        <v>4.7149999999999999</v>
      </c>
      <c r="T124" s="40">
        <f t="shared" ref="T124" si="176">AVERAGE(T122:T123)</f>
        <v>2.0350000000000001</v>
      </c>
      <c r="U124" s="40">
        <f t="shared" ref="U124" si="177">AVERAGE(U122:U123)</f>
        <v>0.94000000000000006</v>
      </c>
      <c r="V124" s="40">
        <f t="shared" ref="V124" si="178">AVERAGE(V122:V123)</f>
        <v>6.12</v>
      </c>
      <c r="W124" s="45">
        <f t="shared" ref="W124" si="179">AVERAGE(W122:W123)</f>
        <v>3.0049999999999999</v>
      </c>
    </row>
    <row r="125" spans="1:23" x14ac:dyDescent="0.2">
      <c r="A125" t="s">
        <v>43</v>
      </c>
      <c r="B125">
        <v>196093</v>
      </c>
      <c r="C125" s="3">
        <v>20.3</v>
      </c>
      <c r="D125">
        <v>101.5</v>
      </c>
      <c r="E125">
        <v>6.09</v>
      </c>
      <c r="F125" s="37" t="s">
        <v>30</v>
      </c>
      <c r="G125" s="52" t="s">
        <v>36</v>
      </c>
      <c r="H125" s="30">
        <v>48.61</v>
      </c>
      <c r="I125" s="12">
        <v>89.67</v>
      </c>
      <c r="J125" s="19" t="s">
        <v>32</v>
      </c>
      <c r="K125" s="70">
        <v>0.66</v>
      </c>
      <c r="L125" s="12">
        <v>6.09</v>
      </c>
      <c r="M125" s="19" t="s">
        <v>32</v>
      </c>
      <c r="N125" s="7">
        <v>71.86</v>
      </c>
      <c r="O125" s="7">
        <v>106.88</v>
      </c>
      <c r="P125" s="7">
        <v>146.13999999999999</v>
      </c>
      <c r="Q125" s="7">
        <v>182.67</v>
      </c>
      <c r="R125" s="22">
        <v>215.28</v>
      </c>
      <c r="S125" s="7">
        <v>6.52</v>
      </c>
      <c r="T125" s="7">
        <v>1.78</v>
      </c>
      <c r="U125" s="7">
        <v>0.35</v>
      </c>
      <c r="V125" s="7">
        <v>5.5</v>
      </c>
      <c r="W125" s="22">
        <v>2.5499999999999998</v>
      </c>
    </row>
    <row r="126" spans="1:23" x14ac:dyDescent="0.2">
      <c r="A126" t="s">
        <v>43</v>
      </c>
      <c r="B126">
        <v>196093</v>
      </c>
      <c r="C126" s="3">
        <v>20.3</v>
      </c>
      <c r="D126">
        <v>101.5</v>
      </c>
      <c r="E126">
        <v>6.09</v>
      </c>
      <c r="F126" s="37" t="s">
        <v>30</v>
      </c>
      <c r="G126" s="52" t="s">
        <v>36</v>
      </c>
      <c r="H126" s="30">
        <v>51.33</v>
      </c>
      <c r="I126" s="12">
        <v>88.47</v>
      </c>
      <c r="J126" s="19" t="s">
        <v>32</v>
      </c>
      <c r="K126" s="70">
        <v>0.66</v>
      </c>
      <c r="L126" s="12">
        <v>5.31</v>
      </c>
      <c r="M126" s="19" t="s">
        <v>32</v>
      </c>
      <c r="N126" s="7">
        <v>68.239999999999995</v>
      </c>
      <c r="O126" s="7">
        <v>103.26</v>
      </c>
      <c r="P126" s="7">
        <v>137.38</v>
      </c>
      <c r="Q126" s="7">
        <v>184.18</v>
      </c>
      <c r="R126" s="22">
        <v>217.39</v>
      </c>
      <c r="S126" s="7">
        <v>3.14</v>
      </c>
      <c r="T126" s="7">
        <v>1.85</v>
      </c>
      <c r="U126" s="7">
        <v>1.32</v>
      </c>
      <c r="V126" s="7">
        <v>6.2</v>
      </c>
      <c r="W126" s="22">
        <v>2.0699999999999998</v>
      </c>
    </row>
    <row r="127" spans="1:23" x14ac:dyDescent="0.2">
      <c r="A127" t="s">
        <v>43</v>
      </c>
      <c r="B127">
        <v>196093</v>
      </c>
      <c r="C127" s="3">
        <v>20.3</v>
      </c>
      <c r="D127">
        <v>101.5</v>
      </c>
      <c r="E127">
        <v>6.09</v>
      </c>
      <c r="F127" s="37" t="s">
        <v>30</v>
      </c>
      <c r="G127" s="52" t="s">
        <v>37</v>
      </c>
      <c r="H127" s="40">
        <f>AVERAGE(H125:H126)</f>
        <v>49.97</v>
      </c>
      <c r="I127" s="40">
        <f t="shared" ref="I127" si="180">AVERAGE(I125:I126)</f>
        <v>89.07</v>
      </c>
      <c r="J127" s="45" t="e">
        <f t="shared" ref="J127" si="181">AVERAGE(J125:J126)</f>
        <v>#DIV/0!</v>
      </c>
      <c r="K127" s="74">
        <f>AVERAGE(K125:K126)</f>
        <v>0.66</v>
      </c>
      <c r="L127" s="40">
        <f t="shared" ref="L127" si="182">AVERAGE(L125:L126)</f>
        <v>5.6999999999999993</v>
      </c>
      <c r="M127" s="45" t="e">
        <f t="shared" ref="M127" si="183">AVERAGE(M125:M126)</f>
        <v>#DIV/0!</v>
      </c>
      <c r="N127" s="40">
        <f t="shared" ref="N127" si="184">AVERAGE(N125:N126)</f>
        <v>70.05</v>
      </c>
      <c r="O127" s="40">
        <f t="shared" ref="O127" si="185">AVERAGE(O125:O126)</f>
        <v>105.07</v>
      </c>
      <c r="P127" s="40">
        <f t="shared" ref="P127" si="186">AVERAGE(P125:P126)</f>
        <v>141.76</v>
      </c>
      <c r="Q127" s="40">
        <f t="shared" ref="Q127" si="187">AVERAGE(Q125:Q126)</f>
        <v>183.42500000000001</v>
      </c>
      <c r="R127" s="45">
        <f t="shared" ref="R127" si="188">AVERAGE(R125:R126)</f>
        <v>216.33499999999998</v>
      </c>
      <c r="S127" s="40">
        <f t="shared" ref="S127" si="189">AVERAGE(S125:S126)</f>
        <v>4.83</v>
      </c>
      <c r="T127" s="40">
        <f t="shared" ref="T127" si="190">AVERAGE(T125:T126)</f>
        <v>1.8149999999999999</v>
      </c>
      <c r="U127" s="40">
        <f t="shared" ref="U127" si="191">AVERAGE(U125:U126)</f>
        <v>0.83499999999999996</v>
      </c>
      <c r="V127" s="40">
        <f t="shared" ref="V127" si="192">AVERAGE(V125:V126)</f>
        <v>5.85</v>
      </c>
      <c r="W127" s="45">
        <f t="shared" ref="W127" si="193">AVERAGE(W125:W126)</f>
        <v>2.3099999999999996</v>
      </c>
    </row>
    <row r="128" spans="1:23" x14ac:dyDescent="0.2">
      <c r="A128" s="13" t="s">
        <v>44</v>
      </c>
      <c r="B128" s="13">
        <v>193933</v>
      </c>
      <c r="C128" s="14">
        <v>9.1999999999999993</v>
      </c>
      <c r="D128" s="14">
        <v>46</v>
      </c>
      <c r="E128" s="13">
        <v>2.76</v>
      </c>
      <c r="F128" s="36" t="s">
        <v>23</v>
      </c>
      <c r="G128" s="51" t="s">
        <v>24</v>
      </c>
      <c r="H128">
        <v>49.52</v>
      </c>
      <c r="I128">
        <v>80.62</v>
      </c>
      <c r="J128" s="19">
        <v>194.05</v>
      </c>
      <c r="K128">
        <v>1.0900000000000001</v>
      </c>
      <c r="L128">
        <v>8.8699999999999992</v>
      </c>
      <c r="M128" s="19">
        <v>11.65</v>
      </c>
      <c r="N128" s="15">
        <v>65.52</v>
      </c>
      <c r="O128" s="15">
        <v>104.47</v>
      </c>
      <c r="P128" s="15">
        <v>125</v>
      </c>
      <c r="Q128" s="15">
        <v>145.53</v>
      </c>
      <c r="R128" s="23">
        <v>168.48</v>
      </c>
      <c r="S128" s="7">
        <v>5.7</v>
      </c>
      <c r="T128" s="7">
        <v>7.15</v>
      </c>
      <c r="U128" s="7">
        <v>0.93</v>
      </c>
      <c r="V128" s="7">
        <v>1.0900000000000001</v>
      </c>
      <c r="W128" s="22">
        <v>1.1499999999999999</v>
      </c>
    </row>
    <row r="129" spans="1:23" x14ac:dyDescent="0.2">
      <c r="A129" t="s">
        <v>44</v>
      </c>
      <c r="B129">
        <v>193933</v>
      </c>
      <c r="C129" s="3">
        <v>9.1999999999999993</v>
      </c>
      <c r="D129" s="3">
        <v>46</v>
      </c>
      <c r="E129">
        <v>2.76</v>
      </c>
      <c r="F129" s="36" t="s">
        <v>23</v>
      </c>
      <c r="G129" s="51" t="s">
        <v>24</v>
      </c>
      <c r="H129" s="16">
        <v>44.99</v>
      </c>
      <c r="I129" s="12">
        <v>90.58</v>
      </c>
      <c r="J129" s="19">
        <v>206.55</v>
      </c>
      <c r="K129" s="12">
        <v>0.99</v>
      </c>
      <c r="L129" s="12">
        <v>8.11</v>
      </c>
      <c r="M129" s="19">
        <v>10.38</v>
      </c>
      <c r="N129" s="15">
        <v>72.16</v>
      </c>
      <c r="O129" s="15">
        <v>97.83</v>
      </c>
      <c r="P129" s="15">
        <v>125.91</v>
      </c>
      <c r="Q129" s="15">
        <v>160.33000000000001</v>
      </c>
      <c r="R129" s="23">
        <v>175.42</v>
      </c>
      <c r="S129" s="7">
        <v>7.74</v>
      </c>
      <c r="T129" s="7">
        <v>5.01</v>
      </c>
      <c r="U129" s="7">
        <v>4.26</v>
      </c>
      <c r="V129" s="7">
        <v>5.54</v>
      </c>
      <c r="W129" s="22">
        <v>0.56000000000000005</v>
      </c>
    </row>
    <row r="130" spans="1:23" x14ac:dyDescent="0.2">
      <c r="A130" t="s">
        <v>44</v>
      </c>
      <c r="B130">
        <v>193933</v>
      </c>
      <c r="C130" s="3">
        <v>9.1999999999999993</v>
      </c>
      <c r="D130" s="3">
        <v>46</v>
      </c>
      <c r="E130">
        <v>2.76</v>
      </c>
      <c r="F130" s="36" t="s">
        <v>23</v>
      </c>
      <c r="G130" s="51" t="s">
        <v>25</v>
      </c>
      <c r="H130" s="41">
        <f>AVERAGE(H128:H129)</f>
        <v>47.255000000000003</v>
      </c>
      <c r="I130" s="41">
        <f>AVERAGE(I128:I129)</f>
        <v>85.6</v>
      </c>
      <c r="J130" s="48">
        <f t="shared" ref="J130" si="194">AVERAGE(J128:J129)</f>
        <v>200.3</v>
      </c>
      <c r="K130" s="41">
        <f>AVERAGE(K128:K129)</f>
        <v>1.04</v>
      </c>
      <c r="L130" s="41">
        <f t="shared" ref="L130" si="195">AVERAGE(L128:L129)</f>
        <v>8.4899999999999984</v>
      </c>
      <c r="M130" s="48">
        <f t="shared" ref="M130" si="196">AVERAGE(M128:M129)</f>
        <v>11.015000000000001</v>
      </c>
      <c r="N130" s="41">
        <f t="shared" ref="N130" si="197">AVERAGE(N128:N129)</f>
        <v>68.84</v>
      </c>
      <c r="O130" s="41">
        <f t="shared" ref="O130" si="198">AVERAGE(O128:O129)</f>
        <v>101.15</v>
      </c>
      <c r="P130" s="41">
        <f t="shared" ref="P130" si="199">AVERAGE(P128:P129)</f>
        <v>125.455</v>
      </c>
      <c r="Q130" s="41">
        <f t="shared" ref="Q130" si="200">AVERAGE(Q128:Q129)</f>
        <v>152.93</v>
      </c>
      <c r="R130" s="48">
        <f t="shared" ref="R130" si="201">AVERAGE(R128:R129)</f>
        <v>171.95</v>
      </c>
      <c r="S130" s="41">
        <f t="shared" ref="S130" si="202">AVERAGE(S128:S129)</f>
        <v>6.7200000000000006</v>
      </c>
      <c r="T130" s="41">
        <f t="shared" ref="T130" si="203">AVERAGE(T128:T129)</f>
        <v>6.08</v>
      </c>
      <c r="U130" s="41">
        <f t="shared" ref="U130" si="204">AVERAGE(U128:U129)</f>
        <v>2.5949999999999998</v>
      </c>
      <c r="V130" s="41">
        <f t="shared" ref="V130" si="205">AVERAGE(V128:V129)</f>
        <v>3.3149999999999999</v>
      </c>
      <c r="W130" s="48">
        <f t="shared" ref="W130" si="206">AVERAGE(W128:W129)</f>
        <v>0.85499999999999998</v>
      </c>
    </row>
    <row r="131" spans="1:23" x14ac:dyDescent="0.2">
      <c r="A131" t="s">
        <v>44</v>
      </c>
      <c r="B131">
        <v>193933</v>
      </c>
      <c r="C131" s="3">
        <v>9.1999999999999993</v>
      </c>
      <c r="D131" s="3">
        <v>46</v>
      </c>
      <c r="E131">
        <v>2.76</v>
      </c>
      <c r="F131" s="36" t="s">
        <v>23</v>
      </c>
      <c r="G131" s="51" t="s">
        <v>26</v>
      </c>
      <c r="H131" s="16">
        <v>50.12</v>
      </c>
      <c r="I131">
        <v>83.94</v>
      </c>
      <c r="J131" s="19">
        <v>192.04</v>
      </c>
      <c r="K131">
        <v>0.73</v>
      </c>
      <c r="L131">
        <v>12.99</v>
      </c>
      <c r="M131" s="19">
        <v>17.18</v>
      </c>
      <c r="N131" s="15">
        <v>64.61</v>
      </c>
      <c r="O131" s="15">
        <v>104.77</v>
      </c>
      <c r="P131" s="15">
        <v>123.79</v>
      </c>
      <c r="Q131" s="15">
        <v>144.02000000000001</v>
      </c>
      <c r="R131" s="23">
        <v>171.5</v>
      </c>
      <c r="S131" s="7">
        <v>6.02</v>
      </c>
      <c r="T131" s="7">
        <v>7.15</v>
      </c>
      <c r="U131" s="7">
        <v>0.45</v>
      </c>
      <c r="V131" s="7">
        <v>1.1499999999999999</v>
      </c>
      <c r="W131" s="22">
        <v>1.47</v>
      </c>
    </row>
    <row r="132" spans="1:23" x14ac:dyDescent="0.2">
      <c r="A132" t="s">
        <v>44</v>
      </c>
      <c r="B132">
        <v>193933</v>
      </c>
      <c r="C132" s="3">
        <v>9.1999999999999993</v>
      </c>
      <c r="D132" s="3">
        <v>46</v>
      </c>
      <c r="E132">
        <v>2.76</v>
      </c>
      <c r="F132" s="36" t="s">
        <v>23</v>
      </c>
      <c r="G132" s="51" t="s">
        <v>26</v>
      </c>
      <c r="H132" s="16">
        <v>44.99</v>
      </c>
      <c r="I132">
        <v>90.58</v>
      </c>
      <c r="J132" s="19">
        <v>194.56</v>
      </c>
      <c r="K132">
        <v>1.05</v>
      </c>
      <c r="L132">
        <v>11.65</v>
      </c>
      <c r="M132" s="19">
        <v>15.13</v>
      </c>
      <c r="N132" s="15">
        <v>71.56</v>
      </c>
      <c r="O132" s="15">
        <v>98.13</v>
      </c>
      <c r="P132" s="15">
        <v>125.6</v>
      </c>
      <c r="Q132" s="15">
        <v>160.93</v>
      </c>
      <c r="R132" s="23">
        <v>179.95</v>
      </c>
      <c r="S132" s="7">
        <v>8.49</v>
      </c>
      <c r="T132" s="7">
        <v>5.81</v>
      </c>
      <c r="U132" s="7">
        <v>5.0599999999999996</v>
      </c>
      <c r="V132" s="7">
        <v>6.51</v>
      </c>
      <c r="W132" s="22">
        <v>0.66</v>
      </c>
    </row>
    <row r="133" spans="1:23" x14ac:dyDescent="0.2">
      <c r="A133" t="s">
        <v>44</v>
      </c>
      <c r="B133">
        <v>193933</v>
      </c>
      <c r="C133" s="3">
        <v>9.1999999999999993</v>
      </c>
      <c r="D133" s="3">
        <v>46</v>
      </c>
      <c r="E133">
        <v>2.76</v>
      </c>
      <c r="F133" s="36" t="s">
        <v>23</v>
      </c>
      <c r="G133" s="51" t="s">
        <v>27</v>
      </c>
      <c r="H133" s="41">
        <f>AVERAGE(H131:H132)</f>
        <v>47.555</v>
      </c>
      <c r="I133" s="41">
        <f>AVERAGE(I131:I132)</f>
        <v>87.259999999999991</v>
      </c>
      <c r="J133" s="48">
        <f t="shared" ref="J133" si="207">AVERAGE(J131:J132)</f>
        <v>193.3</v>
      </c>
      <c r="K133" s="41">
        <f>AVERAGE(K131:K132)</f>
        <v>0.89</v>
      </c>
      <c r="L133" s="41">
        <f t="shared" ref="L133" si="208">AVERAGE(L131:L132)</f>
        <v>12.32</v>
      </c>
      <c r="M133" s="48">
        <f t="shared" ref="M133" si="209">AVERAGE(M131:M132)</f>
        <v>16.155000000000001</v>
      </c>
      <c r="N133" s="41">
        <f t="shared" ref="N133" si="210">AVERAGE(N131:N132)</f>
        <v>68.085000000000008</v>
      </c>
      <c r="O133" s="41">
        <f t="shared" ref="O133" si="211">AVERAGE(O131:O132)</f>
        <v>101.44999999999999</v>
      </c>
      <c r="P133" s="41">
        <f t="shared" ref="P133" si="212">AVERAGE(P131:P132)</f>
        <v>124.69499999999999</v>
      </c>
      <c r="Q133" s="41">
        <f t="shared" ref="Q133" si="213">AVERAGE(Q131:Q132)</f>
        <v>152.47500000000002</v>
      </c>
      <c r="R133" s="48">
        <f t="shared" ref="R133" si="214">AVERAGE(R131:R132)</f>
        <v>175.72499999999999</v>
      </c>
      <c r="S133" s="41">
        <f t="shared" ref="S133" si="215">AVERAGE(S131:S132)</f>
        <v>7.2549999999999999</v>
      </c>
      <c r="T133" s="41">
        <f t="shared" ref="T133" si="216">AVERAGE(T131:T132)</f>
        <v>6.48</v>
      </c>
      <c r="U133" s="41">
        <f t="shared" ref="U133" si="217">AVERAGE(U131:U132)</f>
        <v>2.7549999999999999</v>
      </c>
      <c r="V133" s="41">
        <f t="shared" ref="V133" si="218">AVERAGE(V131:V132)</f>
        <v>3.83</v>
      </c>
      <c r="W133" s="48">
        <f t="shared" ref="W133" si="219">AVERAGE(W131:W132)</f>
        <v>1.0649999999999999</v>
      </c>
    </row>
    <row r="134" spans="1:23" x14ac:dyDescent="0.2">
      <c r="A134" t="s">
        <v>44</v>
      </c>
      <c r="B134">
        <v>193933</v>
      </c>
      <c r="C134" s="3">
        <v>9.1999999999999993</v>
      </c>
      <c r="D134" s="3">
        <v>46</v>
      </c>
      <c r="E134">
        <v>2.76</v>
      </c>
      <c r="F134" s="36" t="s">
        <v>23</v>
      </c>
      <c r="G134" s="51" t="s">
        <v>28</v>
      </c>
      <c r="H134" s="16">
        <v>47.71</v>
      </c>
      <c r="I134">
        <v>89.98</v>
      </c>
      <c r="J134" s="19">
        <v>196.07</v>
      </c>
      <c r="K134">
        <v>0.88</v>
      </c>
      <c r="L134">
        <v>9.25</v>
      </c>
      <c r="M134" s="19">
        <v>12.19</v>
      </c>
      <c r="N134" s="15">
        <v>66.430000000000007</v>
      </c>
      <c r="O134" s="15">
        <v>108.09</v>
      </c>
      <c r="P134" s="15">
        <v>122.89</v>
      </c>
      <c r="Q134" s="15">
        <v>146.13999999999999</v>
      </c>
      <c r="R134" s="23">
        <v>172.1</v>
      </c>
      <c r="S134" s="7">
        <v>6.67</v>
      </c>
      <c r="T134" s="7">
        <v>7.68</v>
      </c>
      <c r="U134" s="7">
        <v>0.66</v>
      </c>
      <c r="V134" s="7">
        <v>1.63</v>
      </c>
      <c r="W134" s="22">
        <v>1.85</v>
      </c>
    </row>
    <row r="135" spans="1:23" x14ac:dyDescent="0.2">
      <c r="A135" t="s">
        <v>44</v>
      </c>
      <c r="B135">
        <v>193933</v>
      </c>
      <c r="C135" s="3">
        <v>9.1999999999999993</v>
      </c>
      <c r="D135" s="3">
        <v>46</v>
      </c>
      <c r="E135">
        <v>2.76</v>
      </c>
      <c r="F135" s="36" t="s">
        <v>23</v>
      </c>
      <c r="G135" s="51" t="s">
        <v>28</v>
      </c>
      <c r="H135" s="16">
        <v>50.72</v>
      </c>
      <c r="I135">
        <v>83.64</v>
      </c>
      <c r="J135" s="19">
        <v>193.55</v>
      </c>
      <c r="K135">
        <v>1.2</v>
      </c>
      <c r="L135">
        <v>10.91</v>
      </c>
      <c r="M135" s="19">
        <v>13.27</v>
      </c>
      <c r="N135" s="15">
        <v>69.75</v>
      </c>
      <c r="O135" s="15">
        <v>97.22</v>
      </c>
      <c r="P135" s="15">
        <v>122.89</v>
      </c>
      <c r="Q135" s="15">
        <v>161.53</v>
      </c>
      <c r="R135" s="23">
        <v>171.8</v>
      </c>
      <c r="S135" s="7">
        <v>9.14</v>
      </c>
      <c r="T135" s="7">
        <v>5.87</v>
      </c>
      <c r="U135" s="7">
        <v>3.62</v>
      </c>
      <c r="V135" s="7">
        <v>5.71</v>
      </c>
      <c r="W135" s="22">
        <v>0.68</v>
      </c>
    </row>
    <row r="136" spans="1:23" x14ac:dyDescent="0.2">
      <c r="A136" t="s">
        <v>44</v>
      </c>
      <c r="B136">
        <v>193933</v>
      </c>
      <c r="C136" s="3">
        <v>9.1999999999999993</v>
      </c>
      <c r="D136" s="3">
        <v>46</v>
      </c>
      <c r="E136">
        <v>2.76</v>
      </c>
      <c r="F136" s="36" t="s">
        <v>23</v>
      </c>
      <c r="G136" s="51" t="s">
        <v>29</v>
      </c>
      <c r="H136" s="41">
        <f>AVERAGE(H134:H135)</f>
        <v>49.215000000000003</v>
      </c>
      <c r="I136" s="41">
        <f>AVERAGE(I134:I135)</f>
        <v>86.81</v>
      </c>
      <c r="J136" s="48">
        <f t="shared" ref="J136" si="220">AVERAGE(J134:J135)</f>
        <v>194.81</v>
      </c>
      <c r="K136" s="41">
        <f>AVERAGE(K134:K135)</f>
        <v>1.04</v>
      </c>
      <c r="L136" s="41">
        <f t="shared" ref="L136" si="221">AVERAGE(L134:L135)</f>
        <v>10.08</v>
      </c>
      <c r="M136" s="48">
        <f t="shared" ref="M136" si="222">AVERAGE(M134:M135)</f>
        <v>12.73</v>
      </c>
      <c r="N136" s="41">
        <f t="shared" ref="N136" si="223">AVERAGE(N134:N135)</f>
        <v>68.09</v>
      </c>
      <c r="O136" s="41">
        <f t="shared" ref="O136" si="224">AVERAGE(O134:O135)</f>
        <v>102.655</v>
      </c>
      <c r="P136" s="41">
        <f t="shared" ref="P136" si="225">AVERAGE(P134:P135)</f>
        <v>122.89</v>
      </c>
      <c r="Q136" s="41">
        <f t="shared" ref="Q136" si="226">AVERAGE(Q134:Q135)</f>
        <v>153.83499999999998</v>
      </c>
      <c r="R136" s="48">
        <f t="shared" ref="R136" si="227">AVERAGE(R134:R135)</f>
        <v>171.95</v>
      </c>
      <c r="S136" s="41">
        <f t="shared" ref="S136" si="228">AVERAGE(S134:S135)</f>
        <v>7.9050000000000002</v>
      </c>
      <c r="T136" s="41">
        <f t="shared" ref="T136" si="229">AVERAGE(T134:T135)</f>
        <v>6.7750000000000004</v>
      </c>
      <c r="U136" s="41">
        <f t="shared" ref="U136" si="230">AVERAGE(U134:U135)</f>
        <v>2.14</v>
      </c>
      <c r="V136" s="41">
        <f t="shared" ref="V136" si="231">AVERAGE(V134:V135)</f>
        <v>3.67</v>
      </c>
      <c r="W136" s="48">
        <f t="shared" ref="W136" si="232">AVERAGE(W134:W135)</f>
        <v>1.2650000000000001</v>
      </c>
    </row>
    <row r="137" spans="1:23" x14ac:dyDescent="0.2">
      <c r="A137" t="s">
        <v>44</v>
      </c>
      <c r="B137">
        <v>193933</v>
      </c>
      <c r="C137" s="3">
        <v>9.1999999999999993</v>
      </c>
      <c r="D137" s="3">
        <v>46</v>
      </c>
      <c r="E137">
        <v>2.76</v>
      </c>
      <c r="F137" s="37" t="s">
        <v>30</v>
      </c>
      <c r="G137" s="52" t="s">
        <v>31</v>
      </c>
      <c r="H137" s="12" t="s">
        <v>32</v>
      </c>
      <c r="I137">
        <v>85.54</v>
      </c>
      <c r="J137" s="19" t="s">
        <v>32</v>
      </c>
      <c r="K137" s="12" t="s">
        <v>32</v>
      </c>
      <c r="L137" s="12" t="s">
        <v>32</v>
      </c>
      <c r="M137" s="19" t="s">
        <v>32</v>
      </c>
      <c r="N137" s="12">
        <v>70.05</v>
      </c>
      <c r="O137" s="12">
        <v>89.37</v>
      </c>
      <c r="P137" s="12">
        <v>107.49</v>
      </c>
      <c r="Q137" s="12">
        <v>141.91</v>
      </c>
      <c r="R137" s="19">
        <v>160.33000000000001</v>
      </c>
      <c r="S137" s="12">
        <v>17.12</v>
      </c>
      <c r="T137" s="12">
        <v>2.65</v>
      </c>
      <c r="U137" s="12">
        <v>0.77</v>
      </c>
      <c r="V137" s="12">
        <v>7.9</v>
      </c>
      <c r="W137" s="19">
        <v>0.34</v>
      </c>
    </row>
    <row r="138" spans="1:23" x14ac:dyDescent="0.2">
      <c r="A138" t="s">
        <v>44</v>
      </c>
      <c r="B138">
        <v>193933</v>
      </c>
      <c r="C138" s="3">
        <v>9.1999999999999993</v>
      </c>
      <c r="D138" s="3">
        <v>46</v>
      </c>
      <c r="E138">
        <v>2.76</v>
      </c>
      <c r="F138" s="37" t="s">
        <v>30</v>
      </c>
      <c r="G138" s="52" t="s">
        <v>31</v>
      </c>
      <c r="H138" s="12" t="s">
        <v>32</v>
      </c>
      <c r="I138">
        <v>85.54</v>
      </c>
      <c r="J138" s="19" t="s">
        <v>32</v>
      </c>
      <c r="K138" s="12" t="s">
        <v>32</v>
      </c>
      <c r="L138" s="12" t="s">
        <v>32</v>
      </c>
      <c r="M138" s="19" t="s">
        <v>32</v>
      </c>
      <c r="N138" s="12">
        <v>73.97</v>
      </c>
      <c r="O138" s="12">
        <v>91.79</v>
      </c>
      <c r="P138" s="12">
        <v>103.86</v>
      </c>
      <c r="Q138" s="12">
        <v>157.61000000000001</v>
      </c>
      <c r="R138" s="19">
        <v>181.46</v>
      </c>
      <c r="S138" s="12">
        <v>15.67</v>
      </c>
      <c r="T138" s="12">
        <v>1.41</v>
      </c>
      <c r="U138" s="12">
        <v>1.58</v>
      </c>
      <c r="V138" s="12">
        <v>12.78</v>
      </c>
      <c r="W138" s="19">
        <v>0.93</v>
      </c>
    </row>
    <row r="139" spans="1:23" x14ac:dyDescent="0.2">
      <c r="A139" t="s">
        <v>44</v>
      </c>
      <c r="B139">
        <v>193933</v>
      </c>
      <c r="C139" s="3">
        <v>9.1999999999999993</v>
      </c>
      <c r="D139" s="3">
        <v>46</v>
      </c>
      <c r="E139">
        <v>2.76</v>
      </c>
      <c r="F139" s="37" t="s">
        <v>30</v>
      </c>
      <c r="G139" s="52" t="s">
        <v>33</v>
      </c>
      <c r="H139" s="40" t="e">
        <f>AVERAGE(H137:H138)</f>
        <v>#DIV/0!</v>
      </c>
      <c r="I139" s="40">
        <f t="shared" ref="I139" si="233">AVERAGE(I137:I138)</f>
        <v>85.54</v>
      </c>
      <c r="J139" s="45" t="e">
        <f t="shared" ref="J139" si="234">AVERAGE(J137:J138)</f>
        <v>#DIV/0!</v>
      </c>
      <c r="K139" s="43" t="e">
        <f>AVERAGE(K137:K138)</f>
        <v>#DIV/0!</v>
      </c>
      <c r="L139" s="40" t="e">
        <f t="shared" ref="L139" si="235">AVERAGE(L137:L138)</f>
        <v>#DIV/0!</v>
      </c>
      <c r="M139" s="45" t="e">
        <f t="shared" ref="M139" si="236">AVERAGE(M137:M138)</f>
        <v>#DIV/0!</v>
      </c>
      <c r="N139" s="40">
        <f t="shared" ref="N139" si="237">AVERAGE(N137:N138)</f>
        <v>72.009999999999991</v>
      </c>
      <c r="O139" s="40">
        <f t="shared" ref="O139" si="238">AVERAGE(O137:O138)</f>
        <v>90.580000000000013</v>
      </c>
      <c r="P139" s="40">
        <f t="shared" ref="P139" si="239">AVERAGE(P137:P138)</f>
        <v>105.675</v>
      </c>
      <c r="Q139" s="40">
        <f t="shared" ref="Q139" si="240">AVERAGE(Q137:Q138)</f>
        <v>149.76</v>
      </c>
      <c r="R139" s="45">
        <f t="shared" ref="R139" si="241">AVERAGE(R137:R138)</f>
        <v>170.89500000000001</v>
      </c>
      <c r="S139" s="40">
        <f t="shared" ref="S139" si="242">AVERAGE(S137:S138)</f>
        <v>16.395</v>
      </c>
      <c r="T139" s="40">
        <f t="shared" ref="T139" si="243">AVERAGE(T137:T138)</f>
        <v>2.0299999999999998</v>
      </c>
      <c r="U139" s="40">
        <f t="shared" ref="U139" si="244">AVERAGE(U137:U138)</f>
        <v>1.175</v>
      </c>
      <c r="V139" s="40">
        <f t="shared" ref="V139" si="245">AVERAGE(V137:V138)</f>
        <v>10.34</v>
      </c>
      <c r="W139" s="45">
        <f t="shared" ref="W139" si="246">AVERAGE(W137:W138)</f>
        <v>0.63500000000000001</v>
      </c>
    </row>
    <row r="140" spans="1:23" x14ac:dyDescent="0.2">
      <c r="A140" t="s">
        <v>44</v>
      </c>
      <c r="B140">
        <v>193933</v>
      </c>
      <c r="C140" s="3">
        <v>9.1999999999999993</v>
      </c>
      <c r="D140" s="3">
        <v>46</v>
      </c>
      <c r="E140">
        <v>2.76</v>
      </c>
      <c r="F140" s="37" t="s">
        <v>30</v>
      </c>
      <c r="G140" s="52" t="s">
        <v>34</v>
      </c>
      <c r="H140" s="12" t="s">
        <v>32</v>
      </c>
      <c r="I140">
        <v>85.54</v>
      </c>
      <c r="J140" s="19" t="s">
        <v>32</v>
      </c>
      <c r="K140" s="12" t="s">
        <v>32</v>
      </c>
      <c r="L140" s="12" t="s">
        <v>32</v>
      </c>
      <c r="M140" s="19" t="s">
        <v>32</v>
      </c>
      <c r="N140" s="12">
        <v>71.86</v>
      </c>
      <c r="O140" s="12">
        <v>90.28</v>
      </c>
      <c r="P140" s="12">
        <v>108.39</v>
      </c>
      <c r="Q140" s="12">
        <v>134.06</v>
      </c>
      <c r="R140" s="19">
        <v>155.5</v>
      </c>
      <c r="S140" s="12">
        <v>14.76</v>
      </c>
      <c r="T140" s="12">
        <v>1.63</v>
      </c>
      <c r="U140" s="12">
        <v>1.04</v>
      </c>
      <c r="V140" s="12">
        <v>6.93</v>
      </c>
      <c r="W140" s="19">
        <v>0.45</v>
      </c>
    </row>
    <row r="141" spans="1:23" x14ac:dyDescent="0.2">
      <c r="A141" t="s">
        <v>44</v>
      </c>
      <c r="B141">
        <v>193933</v>
      </c>
      <c r="C141" s="3">
        <v>9.1999999999999993</v>
      </c>
      <c r="D141" s="3">
        <v>46</v>
      </c>
      <c r="E141">
        <v>2.76</v>
      </c>
      <c r="F141" s="37" t="s">
        <v>30</v>
      </c>
      <c r="G141" s="52" t="s">
        <v>34</v>
      </c>
      <c r="H141" s="12" t="s">
        <v>32</v>
      </c>
      <c r="I141">
        <v>85.14</v>
      </c>
      <c r="J141" s="19" t="s">
        <v>32</v>
      </c>
      <c r="K141" s="12" t="s">
        <v>32</v>
      </c>
      <c r="L141" s="12" t="s">
        <v>32</v>
      </c>
      <c r="M141" s="19" t="s">
        <v>32</v>
      </c>
      <c r="N141" s="12">
        <v>71.260000000000005</v>
      </c>
      <c r="O141" s="12">
        <v>86.35</v>
      </c>
      <c r="P141" s="12">
        <v>104.77</v>
      </c>
      <c r="Q141" s="12">
        <v>153.08000000000001</v>
      </c>
      <c r="R141" s="19">
        <v>179.95</v>
      </c>
      <c r="S141" s="12">
        <v>12.99</v>
      </c>
      <c r="T141" s="12">
        <v>0.66</v>
      </c>
      <c r="U141" s="12">
        <v>0.93</v>
      </c>
      <c r="V141" s="12">
        <v>13.04</v>
      </c>
      <c r="W141" s="19">
        <v>1.36</v>
      </c>
    </row>
    <row r="142" spans="1:23" x14ac:dyDescent="0.2">
      <c r="A142" t="s">
        <v>44</v>
      </c>
      <c r="B142">
        <v>193933</v>
      </c>
      <c r="C142" s="3">
        <v>9.1999999999999993</v>
      </c>
      <c r="D142" s="3">
        <v>46</v>
      </c>
      <c r="E142">
        <v>2.76</v>
      </c>
      <c r="F142" s="37" t="s">
        <v>30</v>
      </c>
      <c r="G142" s="52" t="s">
        <v>35</v>
      </c>
      <c r="H142" s="40" t="e">
        <f>AVERAGE(H140:H141)</f>
        <v>#DIV/0!</v>
      </c>
      <c r="I142" s="40">
        <f t="shared" ref="I142" si="247">AVERAGE(I140:I141)</f>
        <v>85.34</v>
      </c>
      <c r="J142" s="45" t="e">
        <f t="shared" ref="J142" si="248">AVERAGE(J140:J141)</f>
        <v>#DIV/0!</v>
      </c>
      <c r="K142" s="43" t="e">
        <f>AVERAGE(K140:K141)</f>
        <v>#DIV/0!</v>
      </c>
      <c r="L142" s="40" t="e">
        <f t="shared" ref="L142" si="249">AVERAGE(L140:L141)</f>
        <v>#DIV/0!</v>
      </c>
      <c r="M142" s="45" t="e">
        <f t="shared" ref="M142" si="250">AVERAGE(M140:M141)</f>
        <v>#DIV/0!</v>
      </c>
      <c r="N142" s="40">
        <f t="shared" ref="N142" si="251">AVERAGE(N140:N141)</f>
        <v>71.56</v>
      </c>
      <c r="O142" s="40">
        <f t="shared" ref="O142" si="252">AVERAGE(O140:O141)</f>
        <v>88.314999999999998</v>
      </c>
      <c r="P142" s="40">
        <f t="shared" ref="P142" si="253">AVERAGE(P140:P141)</f>
        <v>106.58</v>
      </c>
      <c r="Q142" s="40">
        <f t="shared" ref="Q142" si="254">AVERAGE(Q140:Q141)</f>
        <v>143.57</v>
      </c>
      <c r="R142" s="45">
        <f t="shared" ref="R142" si="255">AVERAGE(R140:R141)</f>
        <v>167.72499999999999</v>
      </c>
      <c r="S142" s="40">
        <f t="shared" ref="S142" si="256">AVERAGE(S140:S141)</f>
        <v>13.875</v>
      </c>
      <c r="T142" s="40">
        <f t="shared" ref="T142" si="257">AVERAGE(T140:T141)</f>
        <v>1.145</v>
      </c>
      <c r="U142" s="40">
        <f t="shared" ref="U142" si="258">AVERAGE(U140:U141)</f>
        <v>0.9850000000000001</v>
      </c>
      <c r="V142" s="40">
        <f t="shared" ref="V142" si="259">AVERAGE(V140:V141)</f>
        <v>9.9849999999999994</v>
      </c>
      <c r="W142" s="45">
        <f t="shared" ref="W142" si="260">AVERAGE(W140:W141)</f>
        <v>0.90500000000000003</v>
      </c>
    </row>
    <row r="143" spans="1:23" x14ac:dyDescent="0.2">
      <c r="A143" t="s">
        <v>44</v>
      </c>
      <c r="B143">
        <v>193933</v>
      </c>
      <c r="C143" s="3">
        <v>9.1999999999999993</v>
      </c>
      <c r="D143" s="3">
        <v>46</v>
      </c>
      <c r="E143">
        <v>2.76</v>
      </c>
      <c r="F143" s="37" t="s">
        <v>30</v>
      </c>
      <c r="G143" s="52" t="s">
        <v>36</v>
      </c>
      <c r="H143" s="12" t="s">
        <v>32</v>
      </c>
      <c r="I143">
        <v>84.84</v>
      </c>
      <c r="J143" s="19" t="s">
        <v>32</v>
      </c>
      <c r="K143" s="12" t="s">
        <v>32</v>
      </c>
      <c r="L143" s="12" t="s">
        <v>32</v>
      </c>
      <c r="M143" s="19" t="s">
        <v>32</v>
      </c>
      <c r="N143" s="12">
        <v>72.77</v>
      </c>
      <c r="O143" s="12">
        <v>88.16</v>
      </c>
      <c r="P143" s="12">
        <v>99.64</v>
      </c>
      <c r="Q143" s="12">
        <v>140.4</v>
      </c>
      <c r="R143" s="19">
        <v>155.5</v>
      </c>
      <c r="S143" s="12">
        <v>15.36</v>
      </c>
      <c r="T143" s="12">
        <v>0.51</v>
      </c>
      <c r="U143" s="12">
        <v>0.68</v>
      </c>
      <c r="V143" s="12">
        <v>7.05</v>
      </c>
      <c r="W143" s="19">
        <v>0.56999999999999995</v>
      </c>
    </row>
    <row r="144" spans="1:23" x14ac:dyDescent="0.2">
      <c r="A144" t="s">
        <v>44</v>
      </c>
      <c r="B144">
        <v>193933</v>
      </c>
      <c r="C144" s="3">
        <v>9.1999999999999993</v>
      </c>
      <c r="D144" s="3">
        <v>46</v>
      </c>
      <c r="E144">
        <v>2.76</v>
      </c>
      <c r="F144" s="37" t="s">
        <v>30</v>
      </c>
      <c r="G144" s="52" t="s">
        <v>36</v>
      </c>
      <c r="H144" s="12" t="s">
        <v>32</v>
      </c>
      <c r="I144">
        <v>85.14</v>
      </c>
      <c r="J144" s="19" t="s">
        <v>32</v>
      </c>
      <c r="K144" s="12" t="s">
        <v>32</v>
      </c>
      <c r="L144" s="12" t="s">
        <v>32</v>
      </c>
      <c r="M144" s="19" t="s">
        <v>32</v>
      </c>
      <c r="N144" s="12">
        <v>76.989999999999995</v>
      </c>
      <c r="O144" s="12">
        <v>86.35</v>
      </c>
      <c r="P144" s="12">
        <v>100.54</v>
      </c>
      <c r="Q144" s="12">
        <v>159.12</v>
      </c>
      <c r="R144" s="19">
        <v>180.25</v>
      </c>
      <c r="S144" s="12">
        <v>13.22</v>
      </c>
      <c r="T144" s="12">
        <v>0.35</v>
      </c>
      <c r="U144" s="12">
        <v>0.4</v>
      </c>
      <c r="V144" s="12">
        <v>13.74</v>
      </c>
      <c r="W144" s="19">
        <v>0.99</v>
      </c>
    </row>
    <row r="145" spans="1:23" x14ac:dyDescent="0.2">
      <c r="A145" t="s">
        <v>44</v>
      </c>
      <c r="B145">
        <v>193933</v>
      </c>
      <c r="C145" s="3">
        <v>9.1999999999999993</v>
      </c>
      <c r="D145" s="3">
        <v>46</v>
      </c>
      <c r="E145">
        <v>2.76</v>
      </c>
      <c r="F145" s="37" t="s">
        <v>30</v>
      </c>
      <c r="G145" s="52" t="s">
        <v>37</v>
      </c>
      <c r="H145" s="40" t="e">
        <f>AVERAGE(H143:H144)</f>
        <v>#DIV/0!</v>
      </c>
      <c r="I145" s="40">
        <f t="shared" ref="I145" si="261">AVERAGE(I143:I144)</f>
        <v>84.990000000000009</v>
      </c>
      <c r="J145" s="45" t="e">
        <f t="shared" ref="J145" si="262">AVERAGE(J143:J144)</f>
        <v>#DIV/0!</v>
      </c>
      <c r="K145" s="43" t="e">
        <f>AVERAGE(K143:K144)</f>
        <v>#DIV/0!</v>
      </c>
      <c r="L145" s="40" t="e">
        <f t="shared" ref="L145" si="263">AVERAGE(L143:L144)</f>
        <v>#DIV/0!</v>
      </c>
      <c r="M145" s="45" t="e">
        <f t="shared" ref="M145" si="264">AVERAGE(M143:M144)</f>
        <v>#DIV/0!</v>
      </c>
      <c r="N145" s="40">
        <f t="shared" ref="N145" si="265">AVERAGE(N143:N144)</f>
        <v>74.88</v>
      </c>
      <c r="O145" s="40">
        <f t="shared" ref="O145" si="266">AVERAGE(O143:O144)</f>
        <v>87.254999999999995</v>
      </c>
      <c r="P145" s="40">
        <f t="shared" ref="P145" si="267">AVERAGE(P143:P144)</f>
        <v>100.09</v>
      </c>
      <c r="Q145" s="40">
        <f t="shared" ref="Q145" si="268">AVERAGE(Q143:Q144)</f>
        <v>149.76</v>
      </c>
      <c r="R145" s="45">
        <f t="shared" ref="R145" si="269">AVERAGE(R143:R144)</f>
        <v>167.875</v>
      </c>
      <c r="S145" s="40">
        <f t="shared" ref="S145" si="270">AVERAGE(S143:S144)</f>
        <v>14.29</v>
      </c>
      <c r="T145" s="40">
        <f t="shared" ref="T145" si="271">AVERAGE(T143:T144)</f>
        <v>0.43</v>
      </c>
      <c r="U145" s="40">
        <f t="shared" ref="U145" si="272">AVERAGE(U143:U144)</f>
        <v>0.54</v>
      </c>
      <c r="V145" s="40">
        <f t="shared" ref="V145" si="273">AVERAGE(V143:V144)</f>
        <v>10.395</v>
      </c>
      <c r="W145" s="45">
        <f t="shared" ref="W145" si="274">AVERAGE(W143:W144)</f>
        <v>0.78</v>
      </c>
    </row>
    <row r="146" spans="1:23" x14ac:dyDescent="0.2">
      <c r="A146" s="13" t="s">
        <v>45</v>
      </c>
      <c r="B146" s="13">
        <v>193936</v>
      </c>
      <c r="C146" s="14">
        <v>17.600000000000001</v>
      </c>
      <c r="D146" s="14">
        <v>88</v>
      </c>
      <c r="E146" s="13">
        <v>5.28</v>
      </c>
      <c r="F146" s="36" t="s">
        <v>23</v>
      </c>
      <c r="G146" s="51" t="s">
        <v>24</v>
      </c>
      <c r="H146" s="11" t="s">
        <v>32</v>
      </c>
      <c r="I146">
        <v>57.07</v>
      </c>
      <c r="J146" s="20" t="s">
        <v>32</v>
      </c>
      <c r="K146" s="66" t="s">
        <v>32</v>
      </c>
      <c r="L146" s="11" t="s">
        <v>32</v>
      </c>
      <c r="M146" s="20" t="s">
        <v>32</v>
      </c>
      <c r="N146" s="7">
        <v>73.37</v>
      </c>
      <c r="O146" s="7">
        <v>118.06</v>
      </c>
      <c r="P146" s="12" t="s">
        <v>32</v>
      </c>
      <c r="Q146" s="12" t="s">
        <v>32</v>
      </c>
      <c r="R146" s="19" t="s">
        <v>32</v>
      </c>
      <c r="S146" s="7">
        <v>2.65</v>
      </c>
      <c r="T146" s="7">
        <v>5.33</v>
      </c>
      <c r="U146" s="12" t="s">
        <v>32</v>
      </c>
      <c r="V146" s="12" t="s">
        <v>32</v>
      </c>
      <c r="W146" s="19" t="s">
        <v>32</v>
      </c>
    </row>
    <row r="147" spans="1:23" x14ac:dyDescent="0.2">
      <c r="A147" t="s">
        <v>45</v>
      </c>
      <c r="B147">
        <v>193936</v>
      </c>
      <c r="C147" s="3">
        <v>17.600000000000001</v>
      </c>
      <c r="D147" s="3">
        <v>88</v>
      </c>
      <c r="E147">
        <v>5.28</v>
      </c>
      <c r="F147" s="36" t="s">
        <v>23</v>
      </c>
      <c r="G147" s="51" t="s">
        <v>24</v>
      </c>
      <c r="H147" s="32">
        <v>32.94</v>
      </c>
      <c r="I147">
        <v>75.48</v>
      </c>
      <c r="J147" s="20">
        <v>150.47999999999999</v>
      </c>
      <c r="K147" s="66">
        <v>0.56999999999999995</v>
      </c>
      <c r="L147" s="11">
        <v>3.57</v>
      </c>
      <c r="M147" s="20">
        <v>2.66</v>
      </c>
      <c r="N147" s="7">
        <v>73.97</v>
      </c>
      <c r="O147" s="7">
        <v>120.47</v>
      </c>
      <c r="P147" s="12" t="s">
        <v>32</v>
      </c>
      <c r="Q147" s="12" t="s">
        <v>32</v>
      </c>
      <c r="R147" s="19" t="s">
        <v>32</v>
      </c>
      <c r="S147" s="7">
        <v>4.6900000000000004</v>
      </c>
      <c r="T147" s="7">
        <v>5.87</v>
      </c>
      <c r="U147" s="12" t="s">
        <v>32</v>
      </c>
      <c r="V147" s="12" t="s">
        <v>32</v>
      </c>
      <c r="W147" s="19" t="s">
        <v>32</v>
      </c>
    </row>
    <row r="148" spans="1:23" x14ac:dyDescent="0.2">
      <c r="A148" t="s">
        <v>45</v>
      </c>
      <c r="B148">
        <v>193936</v>
      </c>
      <c r="C148" s="3">
        <v>17.600000000000001</v>
      </c>
      <c r="D148" s="3">
        <v>88</v>
      </c>
      <c r="E148">
        <v>5.28</v>
      </c>
      <c r="F148" s="36" t="s">
        <v>23</v>
      </c>
      <c r="G148" s="51" t="s">
        <v>25</v>
      </c>
      <c r="H148" s="41">
        <f>AVERAGE(H146:H147)</f>
        <v>32.94</v>
      </c>
      <c r="I148" s="41">
        <f>AVERAGE(I146:I147)</f>
        <v>66.275000000000006</v>
      </c>
      <c r="J148" s="48">
        <f t="shared" ref="J148" si="275">AVERAGE(J146:J147)</f>
        <v>150.47999999999999</v>
      </c>
      <c r="K148" s="75">
        <f>AVERAGE(K147)</f>
        <v>0.56999999999999995</v>
      </c>
      <c r="L148" s="41">
        <f t="shared" ref="L148" si="276">AVERAGE(L146:L147)</f>
        <v>3.57</v>
      </c>
      <c r="M148" s="48">
        <f t="shared" ref="M148" si="277">AVERAGE(M146:M147)</f>
        <v>2.66</v>
      </c>
      <c r="N148" s="41">
        <f t="shared" ref="N148" si="278">AVERAGE(N146:N147)</f>
        <v>73.67</v>
      </c>
      <c r="O148" s="41">
        <f t="shared" ref="O148" si="279">AVERAGE(O146:O147)</f>
        <v>119.265</v>
      </c>
      <c r="P148" s="41" t="e">
        <f t="shared" ref="P148" si="280">AVERAGE(P146:P147)</f>
        <v>#DIV/0!</v>
      </c>
      <c r="Q148" s="41" t="e">
        <f t="shared" ref="Q148" si="281">AVERAGE(Q146:Q147)</f>
        <v>#DIV/0!</v>
      </c>
      <c r="R148" s="48" t="e">
        <f t="shared" ref="R148" si="282">AVERAGE(R146:R147)</f>
        <v>#DIV/0!</v>
      </c>
      <c r="S148" s="41">
        <f t="shared" ref="S148" si="283">AVERAGE(S146:S147)</f>
        <v>3.67</v>
      </c>
      <c r="T148" s="41">
        <f t="shared" ref="T148" si="284">AVERAGE(T146:T147)</f>
        <v>5.6</v>
      </c>
      <c r="U148" s="41" t="e">
        <f t="shared" ref="U148" si="285">AVERAGE(U146:U147)</f>
        <v>#DIV/0!</v>
      </c>
      <c r="V148" s="41" t="e">
        <f t="shared" ref="V148" si="286">AVERAGE(V146:V147)</f>
        <v>#DIV/0!</v>
      </c>
      <c r="W148" s="48" t="e">
        <f t="shared" ref="W148" si="287">AVERAGE(W146:W147)</f>
        <v>#DIV/0!</v>
      </c>
    </row>
    <row r="149" spans="1:23" x14ac:dyDescent="0.2">
      <c r="A149" t="s">
        <v>45</v>
      </c>
      <c r="B149">
        <v>193936</v>
      </c>
      <c r="C149" s="3">
        <v>17.600000000000001</v>
      </c>
      <c r="D149" s="3">
        <v>88</v>
      </c>
      <c r="E149">
        <v>5.28</v>
      </c>
      <c r="F149" s="36" t="s">
        <v>23</v>
      </c>
      <c r="G149" s="51" t="s">
        <v>26</v>
      </c>
      <c r="H149" s="11" t="s">
        <v>32</v>
      </c>
      <c r="I149" s="32">
        <v>71.260000000000005</v>
      </c>
      <c r="J149" s="20" t="s">
        <v>32</v>
      </c>
      <c r="K149" s="66" t="s">
        <v>32</v>
      </c>
      <c r="L149" s="11" t="s">
        <v>32</v>
      </c>
      <c r="M149" s="20" t="s">
        <v>32</v>
      </c>
      <c r="N149" s="7">
        <v>70.349999999999994</v>
      </c>
      <c r="O149" s="7">
        <v>120.47</v>
      </c>
      <c r="P149" s="12" t="s">
        <v>32</v>
      </c>
      <c r="Q149" s="12" t="s">
        <v>32</v>
      </c>
      <c r="R149" s="19" t="s">
        <v>32</v>
      </c>
      <c r="S149" s="7">
        <v>2.6</v>
      </c>
      <c r="T149" s="7">
        <v>5.5</v>
      </c>
      <c r="U149" s="12" t="s">
        <v>32</v>
      </c>
      <c r="V149" s="12" t="s">
        <v>32</v>
      </c>
      <c r="W149" s="19" t="s">
        <v>32</v>
      </c>
    </row>
    <row r="150" spans="1:23" x14ac:dyDescent="0.2">
      <c r="A150" t="s">
        <v>45</v>
      </c>
      <c r="B150">
        <v>193936</v>
      </c>
      <c r="C150" s="3">
        <v>17.600000000000001</v>
      </c>
      <c r="D150" s="3">
        <v>88</v>
      </c>
      <c r="E150">
        <v>5.28</v>
      </c>
      <c r="F150" s="36" t="s">
        <v>23</v>
      </c>
      <c r="G150" s="51" t="s">
        <v>26</v>
      </c>
      <c r="H150" s="32">
        <v>29.01</v>
      </c>
      <c r="I150">
        <v>75.790000000000006</v>
      </c>
      <c r="J150" s="20">
        <v>150.47999999999999</v>
      </c>
      <c r="K150" s="66">
        <v>0.56999999999999995</v>
      </c>
      <c r="L150" s="11">
        <v>3.88</v>
      </c>
      <c r="M150" s="20" t="s">
        <v>32</v>
      </c>
      <c r="N150" s="7">
        <v>70.95</v>
      </c>
      <c r="O150" s="7">
        <v>120.47</v>
      </c>
      <c r="P150" s="12" t="s">
        <v>32</v>
      </c>
      <c r="Q150" s="12" t="s">
        <v>32</v>
      </c>
      <c r="R150" s="19" t="s">
        <v>32</v>
      </c>
      <c r="S150" s="7">
        <v>4.09</v>
      </c>
      <c r="T150" s="7">
        <v>6.02</v>
      </c>
      <c r="U150" s="12" t="s">
        <v>32</v>
      </c>
      <c r="V150" s="12" t="s">
        <v>32</v>
      </c>
      <c r="W150" s="19" t="s">
        <v>32</v>
      </c>
    </row>
    <row r="151" spans="1:23" x14ac:dyDescent="0.2">
      <c r="A151" t="s">
        <v>45</v>
      </c>
      <c r="B151">
        <v>193936</v>
      </c>
      <c r="C151" s="3">
        <v>17.600000000000001</v>
      </c>
      <c r="D151" s="3">
        <v>88</v>
      </c>
      <c r="E151">
        <v>5.28</v>
      </c>
      <c r="F151" s="36" t="s">
        <v>23</v>
      </c>
      <c r="G151" s="51" t="s">
        <v>27</v>
      </c>
      <c r="H151" s="41">
        <f>AVERAGE(H149:H150)</f>
        <v>29.01</v>
      </c>
      <c r="I151" s="41">
        <f>AVERAGE(I149:I150)</f>
        <v>73.525000000000006</v>
      </c>
      <c r="J151" s="48">
        <f t="shared" ref="J151" si="288">AVERAGE(J149:J150)</f>
        <v>150.47999999999999</v>
      </c>
      <c r="K151" s="75">
        <f>AVERAGE(K150)</f>
        <v>0.56999999999999995</v>
      </c>
      <c r="L151" s="41">
        <f t="shared" ref="L151" si="289">AVERAGE(L149:L150)</f>
        <v>3.88</v>
      </c>
      <c r="M151" s="48">
        <v>3.34</v>
      </c>
      <c r="N151" s="41">
        <f t="shared" ref="N151" si="290">AVERAGE(N149:N150)</f>
        <v>70.650000000000006</v>
      </c>
      <c r="O151" s="41">
        <f t="shared" ref="O151" si="291">AVERAGE(O149:O150)</f>
        <v>120.47</v>
      </c>
      <c r="P151" s="41" t="e">
        <f t="shared" ref="P151" si="292">AVERAGE(P149:P150)</f>
        <v>#DIV/0!</v>
      </c>
      <c r="Q151" s="41" t="e">
        <f t="shared" ref="Q151" si="293">AVERAGE(Q149:Q150)</f>
        <v>#DIV/0!</v>
      </c>
      <c r="R151" s="48" t="e">
        <f t="shared" ref="R151" si="294">AVERAGE(R149:R150)</f>
        <v>#DIV/0!</v>
      </c>
      <c r="S151" s="41">
        <f t="shared" ref="S151" si="295">AVERAGE(S149:S150)</f>
        <v>3.3449999999999998</v>
      </c>
      <c r="T151" s="41">
        <f t="shared" ref="T151" si="296">AVERAGE(T149:T150)</f>
        <v>5.76</v>
      </c>
      <c r="U151" s="41" t="e">
        <f t="shared" ref="U151" si="297">AVERAGE(U149:U150)</f>
        <v>#DIV/0!</v>
      </c>
      <c r="V151" s="41" t="e">
        <f t="shared" ref="V151" si="298">AVERAGE(V149:V150)</f>
        <v>#DIV/0!</v>
      </c>
      <c r="W151" s="48" t="e">
        <f t="shared" ref="W151" si="299">AVERAGE(W149:W150)</f>
        <v>#DIV/0!</v>
      </c>
    </row>
    <row r="152" spans="1:23" x14ac:dyDescent="0.2">
      <c r="A152" t="s">
        <v>45</v>
      </c>
      <c r="B152">
        <v>193936</v>
      </c>
      <c r="C152" s="3">
        <v>17.600000000000001</v>
      </c>
      <c r="D152" s="3">
        <v>88</v>
      </c>
      <c r="E152">
        <v>5.28</v>
      </c>
      <c r="F152" s="36" t="s">
        <v>23</v>
      </c>
      <c r="G152" s="51" t="s">
        <v>28</v>
      </c>
      <c r="H152" s="31" t="s">
        <v>32</v>
      </c>
      <c r="I152">
        <v>74.88</v>
      </c>
      <c r="J152" s="20" t="s">
        <v>32</v>
      </c>
      <c r="K152" s="66" t="s">
        <v>32</v>
      </c>
      <c r="L152" s="11" t="s">
        <v>32</v>
      </c>
      <c r="M152" s="20" t="s">
        <v>32</v>
      </c>
      <c r="N152" s="7">
        <v>67.930000000000007</v>
      </c>
      <c r="O152" s="7">
        <v>125.3</v>
      </c>
      <c r="P152" s="12" t="s">
        <v>32</v>
      </c>
      <c r="Q152" s="12" t="s">
        <v>32</v>
      </c>
      <c r="R152" s="19" t="s">
        <v>32</v>
      </c>
      <c r="S152" s="7">
        <v>2.65</v>
      </c>
      <c r="T152" s="7">
        <v>5.49</v>
      </c>
      <c r="U152" s="12" t="s">
        <v>32</v>
      </c>
      <c r="V152" s="12" t="s">
        <v>32</v>
      </c>
      <c r="W152" s="19" t="s">
        <v>32</v>
      </c>
    </row>
    <row r="153" spans="1:23" x14ac:dyDescent="0.2">
      <c r="A153" t="s">
        <v>45</v>
      </c>
      <c r="B153">
        <v>193936</v>
      </c>
      <c r="C153" s="3">
        <v>17.600000000000001</v>
      </c>
      <c r="D153" s="3">
        <v>88</v>
      </c>
      <c r="E153">
        <v>5.28</v>
      </c>
      <c r="F153" s="36" t="s">
        <v>23</v>
      </c>
      <c r="G153" s="51" t="s">
        <v>28</v>
      </c>
      <c r="H153" s="32">
        <v>32.54</v>
      </c>
      <c r="I153" s="11">
        <v>76.39</v>
      </c>
      <c r="J153" s="20">
        <v>149.97999999999999</v>
      </c>
      <c r="K153" s="66">
        <v>0.83</v>
      </c>
      <c r="L153" s="12">
        <v>4.05</v>
      </c>
      <c r="M153" s="20">
        <v>3.19</v>
      </c>
      <c r="N153" s="7">
        <v>72.459999999999994</v>
      </c>
      <c r="O153" s="7">
        <v>132.25</v>
      </c>
      <c r="P153" s="12" t="s">
        <v>32</v>
      </c>
      <c r="Q153" s="12" t="s">
        <v>32</v>
      </c>
      <c r="R153" s="19" t="s">
        <v>32</v>
      </c>
      <c r="S153" s="7">
        <v>4.47</v>
      </c>
      <c r="T153" s="7">
        <v>5.6449999999999996</v>
      </c>
      <c r="U153" s="12" t="s">
        <v>32</v>
      </c>
      <c r="V153" s="12" t="s">
        <v>32</v>
      </c>
      <c r="W153" s="19" t="s">
        <v>32</v>
      </c>
    </row>
    <row r="154" spans="1:23" x14ac:dyDescent="0.2">
      <c r="A154" t="s">
        <v>45</v>
      </c>
      <c r="B154">
        <v>193936</v>
      </c>
      <c r="C154" s="3">
        <v>17.600000000000001</v>
      </c>
      <c r="D154" s="3">
        <v>88</v>
      </c>
      <c r="E154">
        <v>5.28</v>
      </c>
      <c r="F154" s="36" t="s">
        <v>23</v>
      </c>
      <c r="G154" s="51" t="s">
        <v>29</v>
      </c>
      <c r="H154" s="41">
        <f>AVERAGE(H152:H153)</f>
        <v>32.54</v>
      </c>
      <c r="I154" s="41">
        <f>AVERAGE(I152:I153)</f>
        <v>75.634999999999991</v>
      </c>
      <c r="J154" s="48">
        <f t="shared" ref="J154" si="300">AVERAGE(J152:J153)</f>
        <v>149.97999999999999</v>
      </c>
      <c r="K154" s="75">
        <f>AVERAGE(K153)</f>
        <v>0.83</v>
      </c>
      <c r="L154" s="41">
        <f t="shared" ref="L154" si="301">AVERAGE(L152:L153)</f>
        <v>4.05</v>
      </c>
      <c r="M154" s="48">
        <f t="shared" ref="M154" si="302">AVERAGE(M152:M153)</f>
        <v>3.19</v>
      </c>
      <c r="N154" s="41">
        <f t="shared" ref="N154" si="303">AVERAGE(N152:N153)</f>
        <v>70.194999999999993</v>
      </c>
      <c r="O154" s="41">
        <f t="shared" ref="O154" si="304">AVERAGE(O152:O153)</f>
        <v>128.77500000000001</v>
      </c>
      <c r="P154" s="41" t="e">
        <f t="shared" ref="P154" si="305">AVERAGE(P152:P153)</f>
        <v>#DIV/0!</v>
      </c>
      <c r="Q154" s="41" t="e">
        <f t="shared" ref="Q154" si="306">AVERAGE(Q152:Q153)</f>
        <v>#DIV/0!</v>
      </c>
      <c r="R154" s="48" t="e">
        <f t="shared" ref="R154" si="307">AVERAGE(R152:R153)</f>
        <v>#DIV/0!</v>
      </c>
      <c r="S154" s="41">
        <f t="shared" ref="S154" si="308">AVERAGE(S152:S153)</f>
        <v>3.5599999999999996</v>
      </c>
      <c r="T154" s="41">
        <f t="shared" ref="T154" si="309">AVERAGE(T152:T153)</f>
        <v>5.5674999999999999</v>
      </c>
      <c r="U154" s="41" t="e">
        <f t="shared" ref="U154" si="310">AVERAGE(U152:U153)</f>
        <v>#DIV/0!</v>
      </c>
      <c r="V154" s="41" t="e">
        <f t="shared" ref="V154" si="311">AVERAGE(V152:V153)</f>
        <v>#DIV/0!</v>
      </c>
      <c r="W154" s="48" t="e">
        <f t="shared" ref="W154" si="312">AVERAGE(W152:W153)</f>
        <v>#DIV/0!</v>
      </c>
    </row>
    <row r="155" spans="1:23" x14ac:dyDescent="0.2">
      <c r="A155" t="s">
        <v>45</v>
      </c>
      <c r="B155">
        <v>193936</v>
      </c>
      <c r="C155" s="3">
        <v>17.600000000000001</v>
      </c>
      <c r="D155" s="3">
        <v>88</v>
      </c>
      <c r="E155">
        <v>5.28</v>
      </c>
      <c r="F155" s="37" t="s">
        <v>30</v>
      </c>
      <c r="G155" s="52" t="s">
        <v>31</v>
      </c>
      <c r="H155" s="12" t="s">
        <v>32</v>
      </c>
      <c r="I155" s="11">
        <v>74.58</v>
      </c>
      <c r="J155" s="19" t="s">
        <v>32</v>
      </c>
      <c r="K155" s="70" t="s">
        <v>32</v>
      </c>
      <c r="L155" s="12" t="s">
        <v>32</v>
      </c>
      <c r="M155" s="19" t="s">
        <v>32</v>
      </c>
      <c r="N155" s="7">
        <v>57.07</v>
      </c>
      <c r="O155" s="7">
        <v>69.14</v>
      </c>
      <c r="P155" s="7">
        <v>86.35</v>
      </c>
      <c r="Q155" s="7">
        <v>145.22999999999999</v>
      </c>
      <c r="R155" s="22">
        <v>173.01</v>
      </c>
      <c r="S155" s="7">
        <v>5.17</v>
      </c>
      <c r="T155" s="7">
        <v>0.72</v>
      </c>
      <c r="U155" s="7">
        <v>1.63</v>
      </c>
      <c r="V155" s="7">
        <v>4.95</v>
      </c>
      <c r="W155" s="22">
        <v>2</v>
      </c>
    </row>
    <row r="156" spans="1:23" x14ac:dyDescent="0.2">
      <c r="A156" t="s">
        <v>45</v>
      </c>
      <c r="B156">
        <v>193936</v>
      </c>
      <c r="C156" s="3">
        <v>17.600000000000001</v>
      </c>
      <c r="D156" s="3">
        <v>88</v>
      </c>
      <c r="E156">
        <v>5.28</v>
      </c>
      <c r="F156" s="37" t="s">
        <v>30</v>
      </c>
      <c r="G156" s="52" t="s">
        <v>31</v>
      </c>
      <c r="H156" s="12" t="s">
        <v>32</v>
      </c>
      <c r="I156" s="11">
        <v>73.67</v>
      </c>
      <c r="J156" s="19" t="s">
        <v>32</v>
      </c>
      <c r="K156" s="70" t="s">
        <v>32</v>
      </c>
      <c r="L156" s="12" t="s">
        <v>32</v>
      </c>
      <c r="M156" s="19" t="s">
        <v>32</v>
      </c>
      <c r="N156" s="7">
        <v>57.67</v>
      </c>
      <c r="O156" s="7">
        <v>74.28</v>
      </c>
      <c r="P156" s="7">
        <v>82.43</v>
      </c>
      <c r="Q156" s="7">
        <v>139.49</v>
      </c>
      <c r="R156" s="22">
        <v>173.61</v>
      </c>
      <c r="S156" s="7">
        <v>6.13</v>
      </c>
      <c r="T156" s="7">
        <v>1.79</v>
      </c>
      <c r="U156" s="7">
        <v>0.34</v>
      </c>
      <c r="V156" s="7">
        <v>6.83</v>
      </c>
      <c r="W156" s="22">
        <v>1.79</v>
      </c>
    </row>
    <row r="157" spans="1:23" x14ac:dyDescent="0.2">
      <c r="A157" t="s">
        <v>45</v>
      </c>
      <c r="B157">
        <v>193936</v>
      </c>
      <c r="C157" s="3">
        <v>17.600000000000001</v>
      </c>
      <c r="D157" s="3">
        <v>88</v>
      </c>
      <c r="E157">
        <v>5.28</v>
      </c>
      <c r="F157" s="37" t="s">
        <v>30</v>
      </c>
      <c r="G157" s="52" t="s">
        <v>33</v>
      </c>
      <c r="H157" s="40" t="e">
        <f>AVERAGE(H155:H156)</f>
        <v>#DIV/0!</v>
      </c>
      <c r="I157" s="40">
        <f t="shared" ref="I157" si="313">AVERAGE(I155:I156)</f>
        <v>74.125</v>
      </c>
      <c r="J157" s="45" t="e">
        <f t="shared" ref="J157" si="314">AVERAGE(J155:J156)</f>
        <v>#DIV/0!</v>
      </c>
      <c r="K157" s="74" t="e">
        <f>AVERAGE(K155:K156)</f>
        <v>#DIV/0!</v>
      </c>
      <c r="L157" s="40" t="e">
        <f t="shared" ref="L157" si="315">AVERAGE(L155:L156)</f>
        <v>#DIV/0!</v>
      </c>
      <c r="M157" s="45" t="e">
        <f t="shared" ref="M157" si="316">AVERAGE(M155:M156)</f>
        <v>#DIV/0!</v>
      </c>
      <c r="N157" s="40">
        <f t="shared" ref="N157" si="317">AVERAGE(N155:N156)</f>
        <v>57.370000000000005</v>
      </c>
      <c r="O157" s="40">
        <f t="shared" ref="O157" si="318">AVERAGE(O155:O156)</f>
        <v>71.710000000000008</v>
      </c>
      <c r="P157" s="40">
        <f t="shared" ref="P157" si="319">AVERAGE(P155:P156)</f>
        <v>84.39</v>
      </c>
      <c r="Q157" s="40">
        <f t="shared" ref="Q157" si="320">AVERAGE(Q155:Q156)</f>
        <v>142.36000000000001</v>
      </c>
      <c r="R157" s="45">
        <f t="shared" ref="R157" si="321">AVERAGE(R155:R156)</f>
        <v>173.31</v>
      </c>
      <c r="S157" s="40">
        <f t="shared" ref="S157" si="322">AVERAGE(S155:S156)</f>
        <v>5.65</v>
      </c>
      <c r="T157" s="40">
        <f t="shared" ref="T157" si="323">AVERAGE(T155:T156)</f>
        <v>1.2549999999999999</v>
      </c>
      <c r="U157" s="40">
        <f t="shared" ref="U157" si="324">AVERAGE(U155:U156)</f>
        <v>0.98499999999999999</v>
      </c>
      <c r="V157" s="40">
        <f t="shared" ref="V157" si="325">AVERAGE(V155:V156)</f>
        <v>5.8900000000000006</v>
      </c>
      <c r="W157" s="45">
        <f t="shared" ref="W157" si="326">AVERAGE(W155:W156)</f>
        <v>1.895</v>
      </c>
    </row>
    <row r="158" spans="1:23" x14ac:dyDescent="0.2">
      <c r="A158" t="s">
        <v>45</v>
      </c>
      <c r="B158">
        <v>193936</v>
      </c>
      <c r="C158" s="3">
        <v>17.600000000000001</v>
      </c>
      <c r="D158" s="3">
        <v>88</v>
      </c>
      <c r="E158">
        <v>5.28</v>
      </c>
      <c r="F158" s="37" t="s">
        <v>30</v>
      </c>
      <c r="G158" s="52" t="s">
        <v>34</v>
      </c>
      <c r="H158" s="12" t="s">
        <v>32</v>
      </c>
      <c r="I158" s="11">
        <v>74.58</v>
      </c>
      <c r="J158" s="19" t="s">
        <v>32</v>
      </c>
      <c r="K158" s="70" t="s">
        <v>32</v>
      </c>
      <c r="L158" s="12" t="s">
        <v>32</v>
      </c>
      <c r="M158" s="19" t="s">
        <v>32</v>
      </c>
      <c r="N158" s="7">
        <v>57.67</v>
      </c>
      <c r="O158" s="7">
        <v>70.650000000000006</v>
      </c>
      <c r="P158" s="7">
        <v>86.05</v>
      </c>
      <c r="Q158" s="7">
        <v>144.93</v>
      </c>
      <c r="R158" s="22">
        <v>173.91</v>
      </c>
      <c r="S158" s="7">
        <v>5.23</v>
      </c>
      <c r="T158" s="7">
        <v>1</v>
      </c>
      <c r="U158" s="7">
        <v>0.61</v>
      </c>
      <c r="V158" s="7">
        <v>4.2</v>
      </c>
      <c r="W158" s="22">
        <v>1.74</v>
      </c>
    </row>
    <row r="159" spans="1:23" x14ac:dyDescent="0.2">
      <c r="A159" t="s">
        <v>45</v>
      </c>
      <c r="B159">
        <v>193936</v>
      </c>
      <c r="C159" s="3">
        <v>17.600000000000001</v>
      </c>
      <c r="D159" s="3">
        <v>88</v>
      </c>
      <c r="E159">
        <v>5.28</v>
      </c>
      <c r="F159" s="37" t="s">
        <v>30</v>
      </c>
      <c r="G159" s="52" t="s">
        <v>34</v>
      </c>
      <c r="H159" s="12" t="s">
        <v>32</v>
      </c>
      <c r="I159" s="11">
        <v>71.260000000000005</v>
      </c>
      <c r="J159" s="19" t="s">
        <v>32</v>
      </c>
      <c r="K159" s="70" t="s">
        <v>32</v>
      </c>
      <c r="L159" s="12" t="s">
        <v>32</v>
      </c>
      <c r="M159" s="19" t="s">
        <v>32</v>
      </c>
      <c r="N159" s="7">
        <v>57.97</v>
      </c>
      <c r="O159" s="7">
        <v>73.97</v>
      </c>
      <c r="P159" s="7">
        <v>84.24</v>
      </c>
      <c r="Q159" s="7">
        <v>139.19</v>
      </c>
      <c r="R159" s="22">
        <v>171.8</v>
      </c>
      <c r="S159" s="7">
        <v>5.27</v>
      </c>
      <c r="T159" s="7">
        <v>1.41</v>
      </c>
      <c r="U159" s="7">
        <v>0.13</v>
      </c>
      <c r="V159" s="7">
        <v>6.77</v>
      </c>
      <c r="W159" s="22">
        <v>1.74</v>
      </c>
    </row>
    <row r="160" spans="1:23" x14ac:dyDescent="0.2">
      <c r="A160" t="s">
        <v>45</v>
      </c>
      <c r="B160">
        <v>193936</v>
      </c>
      <c r="C160" s="3">
        <v>17.600000000000001</v>
      </c>
      <c r="D160" s="3">
        <v>88</v>
      </c>
      <c r="E160">
        <v>5.28</v>
      </c>
      <c r="F160" s="37" t="s">
        <v>30</v>
      </c>
      <c r="G160" s="52" t="s">
        <v>35</v>
      </c>
      <c r="H160" s="40" t="e">
        <f>AVERAGE(H158:H159)</f>
        <v>#DIV/0!</v>
      </c>
      <c r="I160" s="40">
        <f t="shared" ref="I160" si="327">AVERAGE(I158:I159)</f>
        <v>72.92</v>
      </c>
      <c r="J160" s="45" t="e">
        <f t="shared" ref="J160" si="328">AVERAGE(J158:J159)</f>
        <v>#DIV/0!</v>
      </c>
      <c r="K160" s="74" t="e">
        <f>AVERAGE(K158:K159)</f>
        <v>#DIV/0!</v>
      </c>
      <c r="L160" s="40" t="e">
        <f t="shared" ref="L160" si="329">AVERAGE(L158:L159)</f>
        <v>#DIV/0!</v>
      </c>
      <c r="M160" s="45" t="e">
        <f t="shared" ref="M160" si="330">AVERAGE(M158:M159)</f>
        <v>#DIV/0!</v>
      </c>
      <c r="N160" s="40">
        <f t="shared" ref="N160" si="331">AVERAGE(N158:N159)</f>
        <v>57.82</v>
      </c>
      <c r="O160" s="40">
        <f t="shared" ref="O160" si="332">AVERAGE(O158:O159)</f>
        <v>72.31</v>
      </c>
      <c r="P160" s="40">
        <f t="shared" ref="P160" si="333">AVERAGE(P158:P159)</f>
        <v>85.144999999999996</v>
      </c>
      <c r="Q160" s="40">
        <f t="shared" ref="Q160" si="334">AVERAGE(Q158:Q159)</f>
        <v>142.06</v>
      </c>
      <c r="R160" s="45">
        <f t="shared" ref="R160" si="335">AVERAGE(R158:R159)</f>
        <v>172.85500000000002</v>
      </c>
      <c r="S160" s="40">
        <f t="shared" ref="S160" si="336">AVERAGE(S158:S159)</f>
        <v>5.25</v>
      </c>
      <c r="T160" s="40">
        <f t="shared" ref="T160" si="337">AVERAGE(T158:T159)</f>
        <v>1.2050000000000001</v>
      </c>
      <c r="U160" s="40">
        <f t="shared" ref="U160" si="338">AVERAGE(U158:U159)</f>
        <v>0.37</v>
      </c>
      <c r="V160" s="40">
        <f t="shared" ref="V160" si="339">AVERAGE(V158:V159)</f>
        <v>5.4849999999999994</v>
      </c>
      <c r="W160" s="45">
        <f t="shared" ref="W160" si="340">AVERAGE(W158:W159)</f>
        <v>1.74</v>
      </c>
    </row>
    <row r="161" spans="1:23" x14ac:dyDescent="0.2">
      <c r="A161" t="s">
        <v>45</v>
      </c>
      <c r="B161">
        <v>193936</v>
      </c>
      <c r="C161" s="3">
        <v>17.600000000000001</v>
      </c>
      <c r="D161" s="3">
        <v>88</v>
      </c>
      <c r="E161">
        <v>5.28</v>
      </c>
      <c r="F161" s="37" t="s">
        <v>30</v>
      </c>
      <c r="G161" s="52" t="s">
        <v>36</v>
      </c>
      <c r="H161" s="12" t="s">
        <v>32</v>
      </c>
      <c r="I161" s="11">
        <v>74.58</v>
      </c>
      <c r="J161" s="19" t="s">
        <v>32</v>
      </c>
      <c r="K161" s="70" t="s">
        <v>32</v>
      </c>
      <c r="L161" s="12" t="s">
        <v>32</v>
      </c>
      <c r="M161" s="19" t="s">
        <v>32</v>
      </c>
      <c r="N161" s="7">
        <v>58.88</v>
      </c>
      <c r="O161" s="7">
        <v>69.75</v>
      </c>
      <c r="P161" s="7">
        <v>86.05</v>
      </c>
      <c r="Q161" s="7">
        <v>147.63999999999999</v>
      </c>
      <c r="R161" s="22">
        <v>172.4</v>
      </c>
      <c r="S161" s="7">
        <v>4.95</v>
      </c>
      <c r="T161" s="7">
        <v>0.13</v>
      </c>
      <c r="U161" s="7">
        <v>1.63</v>
      </c>
      <c r="V161" s="7">
        <v>4.2</v>
      </c>
      <c r="W161" s="22">
        <v>1.2</v>
      </c>
    </row>
    <row r="162" spans="1:23" x14ac:dyDescent="0.2">
      <c r="A162" t="s">
        <v>45</v>
      </c>
      <c r="B162">
        <v>193936</v>
      </c>
      <c r="C162" s="3">
        <v>17.600000000000001</v>
      </c>
      <c r="D162" s="3">
        <v>88</v>
      </c>
      <c r="E162">
        <v>5.28</v>
      </c>
      <c r="F162" s="37" t="s">
        <v>30</v>
      </c>
      <c r="G162" s="52" t="s">
        <v>36</v>
      </c>
      <c r="H162" s="12" t="s">
        <v>32</v>
      </c>
      <c r="I162" s="11">
        <v>70.95</v>
      </c>
      <c r="J162" s="19" t="s">
        <v>32</v>
      </c>
      <c r="K162" s="70" t="s">
        <v>32</v>
      </c>
      <c r="L162" s="12" t="s">
        <v>32</v>
      </c>
      <c r="M162" s="19" t="s">
        <v>32</v>
      </c>
      <c r="N162" s="7">
        <v>58.88</v>
      </c>
      <c r="O162" s="7">
        <v>73.67</v>
      </c>
      <c r="P162" s="7">
        <v>82.43</v>
      </c>
      <c r="Q162" s="7">
        <v>140.1</v>
      </c>
      <c r="R162" s="22">
        <v>169.38</v>
      </c>
      <c r="S162" s="7">
        <v>5.49</v>
      </c>
      <c r="T162" s="7">
        <v>0.99</v>
      </c>
      <c r="U162" s="7">
        <v>0.24</v>
      </c>
      <c r="V162" s="7">
        <v>6.41</v>
      </c>
      <c r="W162" s="22">
        <v>1.37</v>
      </c>
    </row>
    <row r="163" spans="1:23" x14ac:dyDescent="0.2">
      <c r="A163" t="s">
        <v>45</v>
      </c>
      <c r="B163">
        <v>193936</v>
      </c>
      <c r="C163" s="3">
        <v>17.600000000000001</v>
      </c>
      <c r="D163" s="3">
        <v>88</v>
      </c>
      <c r="E163">
        <v>5.28</v>
      </c>
      <c r="F163" s="37" t="s">
        <v>30</v>
      </c>
      <c r="G163" s="52" t="s">
        <v>37</v>
      </c>
      <c r="H163" s="40" t="e">
        <f>AVERAGE(H161:H162)</f>
        <v>#DIV/0!</v>
      </c>
      <c r="I163" s="40">
        <f t="shared" ref="I163" si="341">AVERAGE(I161:I162)</f>
        <v>72.765000000000001</v>
      </c>
      <c r="J163" s="45" t="e">
        <f t="shared" ref="J163" si="342">AVERAGE(J161:J162)</f>
        <v>#DIV/0!</v>
      </c>
      <c r="K163" s="74" t="e">
        <f>AVERAGE(K161:K162)</f>
        <v>#DIV/0!</v>
      </c>
      <c r="L163" s="40" t="e">
        <f t="shared" ref="L163" si="343">AVERAGE(L161:L162)</f>
        <v>#DIV/0!</v>
      </c>
      <c r="M163" s="45" t="e">
        <f t="shared" ref="M163" si="344">AVERAGE(M161:M162)</f>
        <v>#DIV/0!</v>
      </c>
      <c r="N163" s="40">
        <f t="shared" ref="N163" si="345">AVERAGE(N161:N162)</f>
        <v>58.88</v>
      </c>
      <c r="O163" s="40">
        <f t="shared" ref="O163" si="346">AVERAGE(O161:O162)</f>
        <v>71.710000000000008</v>
      </c>
      <c r="P163" s="40">
        <f t="shared" ref="P163" si="347">AVERAGE(P161:P162)</f>
        <v>84.240000000000009</v>
      </c>
      <c r="Q163" s="40">
        <f t="shared" ref="Q163" si="348">AVERAGE(Q161:Q162)</f>
        <v>143.87</v>
      </c>
      <c r="R163" s="45">
        <f t="shared" ref="R163" si="349">AVERAGE(R161:R162)</f>
        <v>170.89</v>
      </c>
      <c r="S163" s="40">
        <f t="shared" ref="S163" si="350">AVERAGE(S161:S162)</f>
        <v>5.2200000000000006</v>
      </c>
      <c r="T163" s="40">
        <f t="shared" ref="T163" si="351">AVERAGE(T161:T162)</f>
        <v>0.56000000000000005</v>
      </c>
      <c r="U163" s="40">
        <f t="shared" ref="U163" si="352">AVERAGE(U161:U162)</f>
        <v>0.93499999999999994</v>
      </c>
      <c r="V163" s="40">
        <f t="shared" ref="V163" si="353">AVERAGE(V161:V162)</f>
        <v>5.3049999999999997</v>
      </c>
      <c r="W163" s="45">
        <f t="shared" ref="W163" si="354">AVERAGE(W161:W162)</f>
        <v>1.2850000000000001</v>
      </c>
    </row>
    <row r="164" spans="1:23" x14ac:dyDescent="0.2">
      <c r="A164" s="13" t="s">
        <v>46</v>
      </c>
      <c r="B164" s="13">
        <v>193937</v>
      </c>
      <c r="C164" s="14">
        <v>15.3</v>
      </c>
      <c r="D164" s="13">
        <v>76.5</v>
      </c>
      <c r="E164" s="13">
        <v>4.59</v>
      </c>
      <c r="F164" s="36" t="s">
        <v>23</v>
      </c>
      <c r="G164" s="51" t="s">
        <v>24</v>
      </c>
      <c r="H164" s="12" t="s">
        <v>32</v>
      </c>
      <c r="I164">
        <v>83.64</v>
      </c>
      <c r="J164" s="19" t="s">
        <v>32</v>
      </c>
      <c r="K164" s="70" t="s">
        <v>32</v>
      </c>
      <c r="L164" s="12" t="s">
        <v>32</v>
      </c>
      <c r="M164" s="19" t="s">
        <v>32</v>
      </c>
      <c r="N164" s="7">
        <v>59.48</v>
      </c>
      <c r="O164" s="7">
        <v>106.88</v>
      </c>
      <c r="P164" s="7">
        <v>139.19</v>
      </c>
      <c r="Q164" s="7">
        <v>156.1</v>
      </c>
      <c r="R164" s="22">
        <v>185.08</v>
      </c>
      <c r="S164" s="7">
        <v>5.65</v>
      </c>
      <c r="T164" s="7">
        <v>6.13</v>
      </c>
      <c r="U164" s="7">
        <v>1.63</v>
      </c>
      <c r="V164" s="7">
        <v>0.34</v>
      </c>
      <c r="W164" s="22">
        <v>0.61</v>
      </c>
    </row>
    <row r="165" spans="1:23" x14ac:dyDescent="0.2">
      <c r="A165" t="s">
        <v>46</v>
      </c>
      <c r="B165">
        <v>193937</v>
      </c>
      <c r="C165" s="3">
        <v>15.3</v>
      </c>
      <c r="D165">
        <v>76.5</v>
      </c>
      <c r="E165">
        <v>4.59</v>
      </c>
      <c r="F165" s="36" t="s">
        <v>23</v>
      </c>
      <c r="G165" s="51" t="s">
        <v>24</v>
      </c>
      <c r="H165" s="12" t="s">
        <v>32</v>
      </c>
      <c r="I165" s="11">
        <v>88.77</v>
      </c>
      <c r="J165" s="19" t="s">
        <v>32</v>
      </c>
      <c r="K165" s="70" t="s">
        <v>32</v>
      </c>
      <c r="L165" s="12" t="s">
        <v>32</v>
      </c>
      <c r="M165" s="19" t="s">
        <v>32</v>
      </c>
      <c r="N165" s="7">
        <v>59.48</v>
      </c>
      <c r="O165" s="7">
        <v>95.11</v>
      </c>
      <c r="P165" s="7">
        <v>109</v>
      </c>
      <c r="Q165" s="7">
        <v>143.76</v>
      </c>
      <c r="R165" s="22">
        <v>181.76</v>
      </c>
      <c r="S165" s="7">
        <v>6.29</v>
      </c>
      <c r="T165" s="7">
        <v>4.3600000000000003</v>
      </c>
      <c r="U165" s="7">
        <v>0.51</v>
      </c>
      <c r="V165" s="7">
        <v>1.96</v>
      </c>
      <c r="W165" s="22">
        <v>1.1599999999999999</v>
      </c>
    </row>
    <row r="166" spans="1:23" x14ac:dyDescent="0.2">
      <c r="A166" t="s">
        <v>46</v>
      </c>
      <c r="B166">
        <v>193937</v>
      </c>
      <c r="C166" s="3">
        <v>15.3</v>
      </c>
      <c r="D166">
        <v>76.5</v>
      </c>
      <c r="E166">
        <v>4.59</v>
      </c>
      <c r="F166" s="36" t="s">
        <v>23</v>
      </c>
      <c r="G166" s="51" t="s">
        <v>25</v>
      </c>
      <c r="H166" s="41" t="e">
        <f>AVERAGE(H164:H165)</f>
        <v>#DIV/0!</v>
      </c>
      <c r="I166" s="41">
        <f>AVERAGE(I164:I165)</f>
        <v>86.204999999999998</v>
      </c>
      <c r="J166" s="48" t="e">
        <f t="shared" ref="J166" si="355">AVERAGE(J164:J165)</f>
        <v>#DIV/0!</v>
      </c>
      <c r="K166" s="77" t="e">
        <f>AVERAGE(K164:K165)</f>
        <v>#DIV/0!</v>
      </c>
      <c r="L166" s="41" t="e">
        <f t="shared" ref="L166" si="356">AVERAGE(L164:L165)</f>
        <v>#DIV/0!</v>
      </c>
      <c r="M166" s="48" t="e">
        <f t="shared" ref="M166" si="357">AVERAGE(M164:M165)</f>
        <v>#DIV/0!</v>
      </c>
      <c r="N166" s="41">
        <f t="shared" ref="N166" si="358">AVERAGE(N164:N165)</f>
        <v>59.48</v>
      </c>
      <c r="O166" s="41">
        <f t="shared" ref="O166" si="359">AVERAGE(O164:O165)</f>
        <v>100.995</v>
      </c>
      <c r="P166" s="41">
        <f t="shared" ref="P166" si="360">AVERAGE(P164:P165)</f>
        <v>124.095</v>
      </c>
      <c r="Q166" s="41">
        <f t="shared" ref="Q166" si="361">AVERAGE(Q164:Q165)</f>
        <v>149.93</v>
      </c>
      <c r="R166" s="48">
        <f t="shared" ref="R166" si="362">AVERAGE(R164:R165)</f>
        <v>183.42000000000002</v>
      </c>
      <c r="S166" s="41">
        <f t="shared" ref="S166" si="363">AVERAGE(S164:S165)</f>
        <v>5.9700000000000006</v>
      </c>
      <c r="T166" s="41">
        <f t="shared" ref="T166" si="364">AVERAGE(T164:T165)</f>
        <v>5.2450000000000001</v>
      </c>
      <c r="U166" s="41">
        <f t="shared" ref="U166" si="365">AVERAGE(U164:U165)</f>
        <v>1.0699999999999998</v>
      </c>
      <c r="V166" s="41">
        <f t="shared" ref="V166" si="366">AVERAGE(V164:V165)</f>
        <v>1.1499999999999999</v>
      </c>
      <c r="W166" s="48">
        <f t="shared" ref="W166" si="367">AVERAGE(W164:W165)</f>
        <v>0.88500000000000001</v>
      </c>
    </row>
    <row r="167" spans="1:23" x14ac:dyDescent="0.2">
      <c r="A167" t="s">
        <v>46</v>
      </c>
      <c r="B167">
        <v>193937</v>
      </c>
      <c r="C167" s="3">
        <v>15.3</v>
      </c>
      <c r="D167">
        <v>76.5</v>
      </c>
      <c r="E167">
        <v>4.59</v>
      </c>
      <c r="F167" s="36" t="s">
        <v>23</v>
      </c>
      <c r="G167" s="51" t="s">
        <v>26</v>
      </c>
      <c r="H167" s="12" t="s">
        <v>32</v>
      </c>
      <c r="I167" s="11">
        <v>83.94</v>
      </c>
      <c r="J167" s="19" t="s">
        <v>32</v>
      </c>
      <c r="K167" s="70" t="s">
        <v>32</v>
      </c>
      <c r="L167" s="12" t="s">
        <v>32</v>
      </c>
      <c r="M167" s="19" t="s">
        <v>32</v>
      </c>
      <c r="N167" s="7">
        <v>58.88</v>
      </c>
      <c r="O167" s="7">
        <v>107.49</v>
      </c>
      <c r="P167" s="7">
        <v>134.36000000000001</v>
      </c>
      <c r="Q167" s="7">
        <v>156.61000000000001</v>
      </c>
      <c r="R167" s="22">
        <v>188.71</v>
      </c>
      <c r="S167" s="7">
        <v>6.41</v>
      </c>
      <c r="T167" s="7">
        <v>7.32</v>
      </c>
      <c r="U167" s="7">
        <v>2.2799999999999998</v>
      </c>
      <c r="V167" s="7">
        <v>0.94</v>
      </c>
      <c r="W167" s="22">
        <v>1.64</v>
      </c>
    </row>
    <row r="168" spans="1:23" x14ac:dyDescent="0.2">
      <c r="A168" t="s">
        <v>46</v>
      </c>
      <c r="B168">
        <v>193937</v>
      </c>
      <c r="C168" s="3">
        <v>15.3</v>
      </c>
      <c r="D168">
        <v>76.5</v>
      </c>
      <c r="E168">
        <v>4.59</v>
      </c>
      <c r="F168" s="36" t="s">
        <v>23</v>
      </c>
      <c r="G168" s="51" t="s">
        <v>26</v>
      </c>
      <c r="H168" s="12" t="s">
        <v>32</v>
      </c>
      <c r="I168" s="11">
        <v>80.31</v>
      </c>
      <c r="J168" s="19" t="s">
        <v>32</v>
      </c>
      <c r="K168" s="70" t="s">
        <v>32</v>
      </c>
      <c r="L168" s="12" t="s">
        <v>32</v>
      </c>
      <c r="M168" s="19" t="s">
        <v>32</v>
      </c>
      <c r="N168" s="7">
        <v>57.67</v>
      </c>
      <c r="O168" s="7">
        <v>90.88</v>
      </c>
      <c r="P168" s="7">
        <v>113.22</v>
      </c>
      <c r="Q168" s="7">
        <v>151.87</v>
      </c>
      <c r="R168" s="22">
        <v>185.69</v>
      </c>
      <c r="S168" s="7">
        <v>6.41</v>
      </c>
      <c r="T168" s="7">
        <v>5.87</v>
      </c>
      <c r="U168" s="7">
        <v>0.89</v>
      </c>
      <c r="V168" s="7">
        <v>1.9</v>
      </c>
      <c r="W168" s="22">
        <v>1.84</v>
      </c>
    </row>
    <row r="169" spans="1:23" x14ac:dyDescent="0.2">
      <c r="A169" t="s">
        <v>46</v>
      </c>
      <c r="B169">
        <v>193937</v>
      </c>
      <c r="C169" s="3">
        <v>15.3</v>
      </c>
      <c r="D169">
        <v>76.5</v>
      </c>
      <c r="E169">
        <v>4.59</v>
      </c>
      <c r="F169" s="36" t="s">
        <v>23</v>
      </c>
      <c r="G169" s="51" t="s">
        <v>27</v>
      </c>
      <c r="H169" s="41" t="e">
        <f>AVERAGE(H167:H168)</f>
        <v>#DIV/0!</v>
      </c>
      <c r="I169" s="41">
        <f>AVERAGE(I167:I168)</f>
        <v>82.125</v>
      </c>
      <c r="J169" s="48" t="e">
        <f t="shared" ref="J169" si="368">AVERAGE(J167:J168)</f>
        <v>#DIV/0!</v>
      </c>
      <c r="K169" s="77" t="e">
        <f>AVERAGE(K167:K168)</f>
        <v>#DIV/0!</v>
      </c>
      <c r="L169" s="41" t="e">
        <f t="shared" ref="L169" si="369">AVERAGE(L167:L168)</f>
        <v>#DIV/0!</v>
      </c>
      <c r="M169" s="48" t="e">
        <f t="shared" ref="M169" si="370">AVERAGE(M167:M168)</f>
        <v>#DIV/0!</v>
      </c>
      <c r="N169" s="41">
        <f t="shared" ref="N169" si="371">AVERAGE(N167:N168)</f>
        <v>58.275000000000006</v>
      </c>
      <c r="O169" s="41">
        <f t="shared" ref="O169" si="372">AVERAGE(O167:O168)</f>
        <v>99.185000000000002</v>
      </c>
      <c r="P169" s="41">
        <f t="shared" ref="P169" si="373">AVERAGE(P167:P168)</f>
        <v>123.79</v>
      </c>
      <c r="Q169" s="41">
        <f t="shared" ref="Q169" si="374">AVERAGE(Q167:Q168)</f>
        <v>154.24</v>
      </c>
      <c r="R169" s="48">
        <f t="shared" ref="R169" si="375">AVERAGE(R167:R168)</f>
        <v>187.2</v>
      </c>
      <c r="S169" s="41">
        <f t="shared" ref="S169" si="376">AVERAGE(S167:S168)</f>
        <v>6.41</v>
      </c>
      <c r="T169" s="41">
        <f t="shared" ref="T169" si="377">AVERAGE(T167:T168)</f>
        <v>6.5950000000000006</v>
      </c>
      <c r="U169" s="41">
        <f t="shared" ref="U169" si="378">AVERAGE(U167:U168)</f>
        <v>1.585</v>
      </c>
      <c r="V169" s="41">
        <f t="shared" ref="V169" si="379">AVERAGE(V167:V168)</f>
        <v>1.42</v>
      </c>
      <c r="W169" s="48">
        <f t="shared" ref="W169" si="380">AVERAGE(W167:W168)</f>
        <v>1.74</v>
      </c>
    </row>
    <row r="170" spans="1:23" x14ac:dyDescent="0.2">
      <c r="A170" t="s">
        <v>46</v>
      </c>
      <c r="B170">
        <v>193937</v>
      </c>
      <c r="C170" s="3">
        <v>15.3</v>
      </c>
      <c r="D170">
        <v>76.5</v>
      </c>
      <c r="E170">
        <v>4.59</v>
      </c>
      <c r="F170" s="36" t="s">
        <v>23</v>
      </c>
      <c r="G170" s="51" t="s">
        <v>28</v>
      </c>
      <c r="H170" s="12" t="s">
        <v>32</v>
      </c>
      <c r="I170" s="11">
        <v>79.709999999999994</v>
      </c>
      <c r="J170" s="19" t="s">
        <v>32</v>
      </c>
      <c r="K170" s="70" t="s">
        <v>32</v>
      </c>
      <c r="L170" s="12" t="s">
        <v>32</v>
      </c>
      <c r="M170" s="19" t="s">
        <v>32</v>
      </c>
      <c r="N170" s="7">
        <v>56.76</v>
      </c>
      <c r="O170" s="7">
        <v>95.11</v>
      </c>
      <c r="P170" s="7">
        <v>110.51</v>
      </c>
      <c r="Q170" s="7">
        <v>151.57</v>
      </c>
      <c r="R170" s="22">
        <v>181.46</v>
      </c>
      <c r="S170" s="7">
        <v>6.51</v>
      </c>
      <c r="T170" s="7">
        <v>4.79</v>
      </c>
      <c r="U170" s="7">
        <v>0.56000000000000005</v>
      </c>
      <c r="V170" s="7">
        <v>2.1800000000000002</v>
      </c>
      <c r="W170" s="22">
        <v>1.59</v>
      </c>
    </row>
    <row r="171" spans="1:23" x14ac:dyDescent="0.2">
      <c r="A171" t="s">
        <v>46</v>
      </c>
      <c r="B171">
        <v>193937</v>
      </c>
      <c r="C171" s="3">
        <v>15.3</v>
      </c>
      <c r="D171">
        <v>76.5</v>
      </c>
      <c r="E171">
        <v>4.59</v>
      </c>
      <c r="F171" s="36" t="s">
        <v>23</v>
      </c>
      <c r="G171" s="51" t="s">
        <v>28</v>
      </c>
      <c r="H171" s="12" t="s">
        <v>32</v>
      </c>
      <c r="I171" s="11">
        <v>80.62</v>
      </c>
      <c r="J171" s="19" t="s">
        <v>32</v>
      </c>
      <c r="K171" s="70" t="s">
        <v>32</v>
      </c>
      <c r="L171" s="12" t="s">
        <v>32</v>
      </c>
      <c r="M171" s="19" t="s">
        <v>32</v>
      </c>
      <c r="N171" s="7">
        <v>60.08</v>
      </c>
      <c r="O171" s="7">
        <v>105.98</v>
      </c>
      <c r="P171" s="7">
        <v>138.88999999999999</v>
      </c>
      <c r="Q171" s="7">
        <v>163.95</v>
      </c>
      <c r="R171" s="22">
        <v>192.33</v>
      </c>
      <c r="S171" s="7">
        <v>6.09</v>
      </c>
      <c r="T171" s="7">
        <v>7</v>
      </c>
      <c r="U171" s="7">
        <v>1.8</v>
      </c>
      <c r="V171" s="7">
        <v>0.41</v>
      </c>
      <c r="W171" s="22">
        <v>0.24</v>
      </c>
    </row>
    <row r="172" spans="1:23" x14ac:dyDescent="0.2">
      <c r="A172" t="s">
        <v>46</v>
      </c>
      <c r="B172">
        <v>193937</v>
      </c>
      <c r="C172" s="3">
        <v>15.3</v>
      </c>
      <c r="D172">
        <v>76.5</v>
      </c>
      <c r="E172">
        <v>4.59</v>
      </c>
      <c r="F172" s="36" t="s">
        <v>23</v>
      </c>
      <c r="G172" s="51" t="s">
        <v>29</v>
      </c>
      <c r="H172" s="41" t="e">
        <f>AVERAGE(H170:H171)</f>
        <v>#DIV/0!</v>
      </c>
      <c r="I172" s="41">
        <f>AVERAGE(I170:I171)</f>
        <v>80.164999999999992</v>
      </c>
      <c r="J172" s="48" t="e">
        <f t="shared" ref="J172" si="381">AVERAGE(J170:J171)</f>
        <v>#DIV/0!</v>
      </c>
      <c r="K172" s="77" t="e">
        <f>AVERAGE(K170:K171)</f>
        <v>#DIV/0!</v>
      </c>
      <c r="L172" s="41" t="e">
        <f t="shared" ref="L172" si="382">AVERAGE(L170:L171)</f>
        <v>#DIV/0!</v>
      </c>
      <c r="M172" s="48" t="e">
        <f t="shared" ref="M172" si="383">AVERAGE(M170:M171)</f>
        <v>#DIV/0!</v>
      </c>
      <c r="N172" s="41">
        <f t="shared" ref="N172" si="384">AVERAGE(N170:N171)</f>
        <v>58.42</v>
      </c>
      <c r="O172" s="41">
        <f t="shared" ref="O172" si="385">AVERAGE(O170:O171)</f>
        <v>100.545</v>
      </c>
      <c r="P172" s="41">
        <f t="shared" ref="P172" si="386">AVERAGE(P170:P171)</f>
        <v>124.69999999999999</v>
      </c>
      <c r="Q172" s="41">
        <f t="shared" ref="Q172" si="387">AVERAGE(Q170:Q171)</f>
        <v>157.76</v>
      </c>
      <c r="R172" s="48">
        <f t="shared" ref="R172" si="388">AVERAGE(R170:R171)</f>
        <v>186.89500000000001</v>
      </c>
      <c r="S172" s="41">
        <f t="shared" ref="S172" si="389">AVERAGE(S170:S171)</f>
        <v>6.3</v>
      </c>
      <c r="T172" s="41">
        <f t="shared" ref="T172" si="390">AVERAGE(T170:T171)</f>
        <v>5.8949999999999996</v>
      </c>
      <c r="U172" s="41">
        <f t="shared" ref="U172" si="391">AVERAGE(U170:U171)</f>
        <v>1.1800000000000002</v>
      </c>
      <c r="V172" s="41">
        <f t="shared" ref="V172" si="392">AVERAGE(V170:V171)</f>
        <v>1.2950000000000002</v>
      </c>
      <c r="W172" s="48">
        <f t="shared" ref="W172" si="393">AVERAGE(W170:W171)</f>
        <v>0.91500000000000004</v>
      </c>
    </row>
    <row r="173" spans="1:23" x14ac:dyDescent="0.2">
      <c r="A173" t="s">
        <v>46</v>
      </c>
      <c r="B173">
        <v>193937</v>
      </c>
      <c r="C173" s="3">
        <v>15.3</v>
      </c>
      <c r="D173">
        <v>76.5</v>
      </c>
      <c r="E173">
        <v>4.59</v>
      </c>
      <c r="F173" s="37" t="s">
        <v>30</v>
      </c>
      <c r="G173" s="52" t="s">
        <v>31</v>
      </c>
      <c r="H173" s="17">
        <v>57.67</v>
      </c>
      <c r="I173">
        <v>91.18</v>
      </c>
      <c r="J173" s="19" t="s">
        <v>32</v>
      </c>
      <c r="K173" s="70">
        <v>1.79</v>
      </c>
      <c r="L173">
        <v>15.57</v>
      </c>
      <c r="M173" s="19" t="s">
        <v>32</v>
      </c>
      <c r="N173" s="12">
        <v>57.37</v>
      </c>
      <c r="O173" s="12">
        <v>89.98</v>
      </c>
      <c r="P173" s="12">
        <v>123.79</v>
      </c>
      <c r="Q173" s="12">
        <v>147.63999999999999</v>
      </c>
      <c r="R173" s="19">
        <v>194.75</v>
      </c>
      <c r="S173" s="12">
        <v>1.0900000000000001</v>
      </c>
      <c r="T173" s="12">
        <v>3.72</v>
      </c>
      <c r="U173" s="12">
        <v>3.08</v>
      </c>
      <c r="V173" s="12">
        <v>1.31</v>
      </c>
      <c r="W173" s="19">
        <v>1.68</v>
      </c>
    </row>
    <row r="174" spans="1:23" x14ac:dyDescent="0.2">
      <c r="A174" t="s">
        <v>46</v>
      </c>
      <c r="B174">
        <v>193937</v>
      </c>
      <c r="C174" s="3">
        <v>15.3</v>
      </c>
      <c r="D174">
        <v>76.5</v>
      </c>
      <c r="E174">
        <v>4.59</v>
      </c>
      <c r="F174" s="37" t="s">
        <v>30</v>
      </c>
      <c r="G174" s="52" t="s">
        <v>31</v>
      </c>
      <c r="H174" s="17">
        <v>58.27</v>
      </c>
      <c r="I174">
        <v>90.88</v>
      </c>
      <c r="J174" s="19" t="s">
        <v>32</v>
      </c>
      <c r="K174" s="70">
        <v>1.26</v>
      </c>
      <c r="L174">
        <v>11.98</v>
      </c>
      <c r="M174" s="19" t="s">
        <v>32</v>
      </c>
      <c r="N174" s="12">
        <v>60.99</v>
      </c>
      <c r="O174" s="12">
        <v>91.18</v>
      </c>
      <c r="P174" s="12">
        <v>123.19</v>
      </c>
      <c r="Q174" s="12">
        <v>156.4</v>
      </c>
      <c r="R174" s="19">
        <v>189.01</v>
      </c>
      <c r="S174" s="12">
        <v>2.75</v>
      </c>
      <c r="T174" s="12">
        <v>5.76</v>
      </c>
      <c r="U174" s="12">
        <v>1.79</v>
      </c>
      <c r="V174" s="12">
        <v>2.17</v>
      </c>
      <c r="W174" s="19">
        <v>1.52</v>
      </c>
    </row>
    <row r="175" spans="1:23" x14ac:dyDescent="0.2">
      <c r="A175" t="s">
        <v>46</v>
      </c>
      <c r="B175">
        <v>193937</v>
      </c>
      <c r="C175" s="3">
        <v>15.3</v>
      </c>
      <c r="D175">
        <v>76.5</v>
      </c>
      <c r="E175">
        <v>4.59</v>
      </c>
      <c r="F175" s="37" t="s">
        <v>30</v>
      </c>
      <c r="G175" s="52" t="s">
        <v>33</v>
      </c>
      <c r="H175" s="40">
        <f>AVERAGE(H173:H174)</f>
        <v>57.97</v>
      </c>
      <c r="I175" s="40">
        <f t="shared" ref="I175" si="394">AVERAGE(I173:I174)</f>
        <v>91.03</v>
      </c>
      <c r="J175" s="45" t="e">
        <f t="shared" ref="J175" si="395">AVERAGE(J173:J174)</f>
        <v>#DIV/0!</v>
      </c>
      <c r="K175" s="74">
        <f>AVERAGE(K173:K174)</f>
        <v>1.5249999999999999</v>
      </c>
      <c r="L175" s="40">
        <f t="shared" ref="L175" si="396">AVERAGE(L173:L174)</f>
        <v>13.775</v>
      </c>
      <c r="M175" s="45" t="e">
        <f t="shared" ref="M175" si="397">AVERAGE(M173:M174)</f>
        <v>#DIV/0!</v>
      </c>
      <c r="N175" s="40">
        <f t="shared" ref="N175" si="398">AVERAGE(N173:N174)</f>
        <v>59.18</v>
      </c>
      <c r="O175" s="40">
        <f t="shared" ref="O175" si="399">AVERAGE(O173:O174)</f>
        <v>90.580000000000013</v>
      </c>
      <c r="P175" s="40">
        <f t="shared" ref="P175" si="400">AVERAGE(P173:P174)</f>
        <v>123.49000000000001</v>
      </c>
      <c r="Q175" s="40">
        <f t="shared" ref="Q175" si="401">AVERAGE(Q173:Q174)</f>
        <v>152.01999999999998</v>
      </c>
      <c r="R175" s="45">
        <f t="shared" ref="R175" si="402">AVERAGE(R173:R174)</f>
        <v>191.88</v>
      </c>
      <c r="S175" s="40">
        <f t="shared" ref="S175" si="403">AVERAGE(S173:S174)</f>
        <v>1.92</v>
      </c>
      <c r="T175" s="40">
        <f t="shared" ref="T175" si="404">AVERAGE(T173:T174)</f>
        <v>4.74</v>
      </c>
      <c r="U175" s="40">
        <f t="shared" ref="U175" si="405">AVERAGE(U173:U174)</f>
        <v>2.4350000000000001</v>
      </c>
      <c r="V175" s="40">
        <f t="shared" ref="V175" si="406">AVERAGE(V173:V174)</f>
        <v>1.74</v>
      </c>
      <c r="W175" s="45">
        <f t="shared" ref="W175" si="407">AVERAGE(W173:W174)</f>
        <v>1.6</v>
      </c>
    </row>
    <row r="176" spans="1:23" x14ac:dyDescent="0.2">
      <c r="A176" t="s">
        <v>46</v>
      </c>
      <c r="B176">
        <v>193937</v>
      </c>
      <c r="C176" s="3">
        <v>15.3</v>
      </c>
      <c r="D176">
        <v>76.5</v>
      </c>
      <c r="E176">
        <v>4.59</v>
      </c>
      <c r="F176" s="37" t="s">
        <v>30</v>
      </c>
      <c r="G176" s="52" t="s">
        <v>34</v>
      </c>
      <c r="H176" s="17">
        <v>57.37</v>
      </c>
      <c r="I176">
        <v>91.49</v>
      </c>
      <c r="J176" s="19" t="s">
        <v>32</v>
      </c>
      <c r="K176" s="70">
        <v>1.1000000000000001</v>
      </c>
      <c r="L176">
        <v>18.41</v>
      </c>
      <c r="M176" s="19" t="s">
        <v>32</v>
      </c>
      <c r="N176" s="12">
        <v>57.37</v>
      </c>
      <c r="O176" s="12">
        <v>90.28</v>
      </c>
      <c r="P176" s="12">
        <v>124.09</v>
      </c>
      <c r="Q176" s="12">
        <v>147.63999999999999</v>
      </c>
      <c r="R176" s="19" t="s">
        <v>32</v>
      </c>
      <c r="S176" s="12">
        <v>0.93</v>
      </c>
      <c r="T176" s="12">
        <v>3.77</v>
      </c>
      <c r="U176" s="12">
        <v>3.13</v>
      </c>
      <c r="V176" s="12">
        <v>1.36</v>
      </c>
      <c r="W176" s="19" t="s">
        <v>32</v>
      </c>
    </row>
    <row r="177" spans="1:23" x14ac:dyDescent="0.2">
      <c r="A177" t="s">
        <v>46</v>
      </c>
      <c r="B177">
        <v>193937</v>
      </c>
      <c r="C177" s="3">
        <v>15.3</v>
      </c>
      <c r="D177">
        <v>76.5</v>
      </c>
      <c r="E177">
        <v>4.59</v>
      </c>
      <c r="F177" s="37" t="s">
        <v>30</v>
      </c>
      <c r="G177" s="52" t="s">
        <v>34</v>
      </c>
      <c r="H177" s="17">
        <v>57.97</v>
      </c>
      <c r="I177">
        <v>91.49</v>
      </c>
      <c r="J177" s="19" t="s">
        <v>32</v>
      </c>
      <c r="K177" s="70">
        <v>0.56000000000000005</v>
      </c>
      <c r="L177">
        <v>13.05</v>
      </c>
      <c r="M177" s="19" t="s">
        <v>32</v>
      </c>
      <c r="N177" s="12">
        <v>62.5</v>
      </c>
      <c r="O177" s="12">
        <v>95.41</v>
      </c>
      <c r="P177" s="12">
        <v>122.89</v>
      </c>
      <c r="Q177" s="12">
        <v>156.69999999999999</v>
      </c>
      <c r="R177" s="19">
        <v>187.5</v>
      </c>
      <c r="S177" s="12">
        <v>2.4300000000000002</v>
      </c>
      <c r="T177" s="12">
        <v>5.27</v>
      </c>
      <c r="U177" s="12">
        <v>2.4300000000000002</v>
      </c>
      <c r="V177" s="12">
        <v>2.4900000000000002</v>
      </c>
      <c r="W177" s="19">
        <v>2.4900000000000002</v>
      </c>
    </row>
    <row r="178" spans="1:23" x14ac:dyDescent="0.2">
      <c r="A178" t="s">
        <v>46</v>
      </c>
      <c r="B178">
        <v>193937</v>
      </c>
      <c r="C178" s="3">
        <v>15.3</v>
      </c>
      <c r="D178">
        <v>76.5</v>
      </c>
      <c r="E178">
        <v>4.59</v>
      </c>
      <c r="F178" s="37" t="s">
        <v>30</v>
      </c>
      <c r="G178" s="52" t="s">
        <v>35</v>
      </c>
      <c r="H178" s="40">
        <f>AVERAGE(H176:H177)</f>
        <v>57.67</v>
      </c>
      <c r="I178" s="40">
        <f t="shared" ref="I178" si="408">AVERAGE(I176:I177)</f>
        <v>91.49</v>
      </c>
      <c r="J178" s="45" t="e">
        <f t="shared" ref="J178" si="409">AVERAGE(J176:J177)</f>
        <v>#DIV/0!</v>
      </c>
      <c r="K178" s="74">
        <f>AVERAGE(K176:K177)</f>
        <v>0.83000000000000007</v>
      </c>
      <c r="L178" s="40">
        <f t="shared" ref="L178" si="410">AVERAGE(L176:L177)</f>
        <v>15.73</v>
      </c>
      <c r="M178" s="45" t="e">
        <f t="shared" ref="M178" si="411">AVERAGE(M176:M177)</f>
        <v>#DIV/0!</v>
      </c>
      <c r="N178" s="40">
        <f t="shared" ref="N178" si="412">AVERAGE(N176:N177)</f>
        <v>59.935000000000002</v>
      </c>
      <c r="O178" s="40">
        <f t="shared" ref="O178" si="413">AVERAGE(O176:O177)</f>
        <v>92.844999999999999</v>
      </c>
      <c r="P178" s="40">
        <f t="shared" ref="P178" si="414">AVERAGE(P176:P177)</f>
        <v>123.49000000000001</v>
      </c>
      <c r="Q178" s="40">
        <f t="shared" ref="Q178" si="415">AVERAGE(Q176:Q177)</f>
        <v>152.16999999999999</v>
      </c>
      <c r="R178" s="45">
        <f t="shared" ref="R178" si="416">AVERAGE(R176:R177)</f>
        <v>187.5</v>
      </c>
      <c r="S178" s="40">
        <f t="shared" ref="S178" si="417">AVERAGE(S176:S177)</f>
        <v>1.6800000000000002</v>
      </c>
      <c r="T178" s="40">
        <f t="shared" ref="T178" si="418">AVERAGE(T176:T177)</f>
        <v>4.5199999999999996</v>
      </c>
      <c r="U178" s="40">
        <f t="shared" ref="U178" si="419">AVERAGE(U176:U177)</f>
        <v>2.7800000000000002</v>
      </c>
      <c r="V178" s="40">
        <f t="shared" ref="V178" si="420">AVERAGE(V176:V177)</f>
        <v>1.9250000000000003</v>
      </c>
      <c r="W178" s="45">
        <f t="shared" ref="W178" si="421">AVERAGE(W176:W177)</f>
        <v>2.4900000000000002</v>
      </c>
    </row>
    <row r="179" spans="1:23" x14ac:dyDescent="0.2">
      <c r="A179" t="s">
        <v>46</v>
      </c>
      <c r="B179">
        <v>193937</v>
      </c>
      <c r="C179" s="3">
        <v>15.3</v>
      </c>
      <c r="D179">
        <v>76.5</v>
      </c>
      <c r="E179">
        <v>4.59</v>
      </c>
      <c r="F179" s="37" t="s">
        <v>30</v>
      </c>
      <c r="G179" s="52" t="s">
        <v>36</v>
      </c>
      <c r="H179" s="17">
        <v>58.27</v>
      </c>
      <c r="I179">
        <v>92.09</v>
      </c>
      <c r="J179" s="19" t="s">
        <v>32</v>
      </c>
      <c r="K179" s="70">
        <v>1.63</v>
      </c>
      <c r="L179">
        <v>15.57</v>
      </c>
      <c r="M179" s="19" t="s">
        <v>32</v>
      </c>
      <c r="N179" s="12">
        <v>57.07</v>
      </c>
      <c r="O179" s="12">
        <v>85.75</v>
      </c>
      <c r="P179" s="12">
        <v>123.49</v>
      </c>
      <c r="Q179" s="12">
        <v>152.16999999999999</v>
      </c>
      <c r="R179" s="19" t="s">
        <v>32</v>
      </c>
      <c r="S179" s="12">
        <v>1.04</v>
      </c>
      <c r="T179" s="12">
        <v>3.4</v>
      </c>
      <c r="U179" s="12">
        <v>2.86</v>
      </c>
      <c r="V179" s="12">
        <v>0.88</v>
      </c>
      <c r="W179" s="19" t="s">
        <v>32</v>
      </c>
    </row>
    <row r="180" spans="1:23" x14ac:dyDescent="0.2">
      <c r="A180" t="s">
        <v>46</v>
      </c>
      <c r="B180">
        <v>193937</v>
      </c>
      <c r="C180" s="3">
        <v>15.3</v>
      </c>
      <c r="D180">
        <v>76.5</v>
      </c>
      <c r="E180">
        <v>4.59</v>
      </c>
      <c r="F180" s="37" t="s">
        <v>30</v>
      </c>
      <c r="G180" s="52" t="s">
        <v>36</v>
      </c>
      <c r="H180" s="17">
        <v>53.37</v>
      </c>
      <c r="I180">
        <v>91.79</v>
      </c>
      <c r="J180" s="19" t="s">
        <v>32</v>
      </c>
      <c r="K180" s="70">
        <v>1.53</v>
      </c>
      <c r="L180">
        <v>10.42</v>
      </c>
      <c r="M180" s="19" t="s">
        <v>32</v>
      </c>
      <c r="N180" s="12">
        <v>62.2</v>
      </c>
      <c r="O180" s="12">
        <v>91.79</v>
      </c>
      <c r="P180" s="12">
        <v>121.07</v>
      </c>
      <c r="Q180" s="12">
        <v>157.91</v>
      </c>
      <c r="R180" s="19">
        <v>187.2</v>
      </c>
      <c r="S180" s="12">
        <v>2.27</v>
      </c>
      <c r="T180" s="12">
        <v>4.26</v>
      </c>
      <c r="U180" s="12">
        <v>1.48</v>
      </c>
      <c r="V180" s="12">
        <v>1.68</v>
      </c>
      <c r="W180" s="19">
        <v>1.58</v>
      </c>
    </row>
    <row r="181" spans="1:23" x14ac:dyDescent="0.2">
      <c r="A181" t="s">
        <v>46</v>
      </c>
      <c r="B181">
        <v>193937</v>
      </c>
      <c r="C181" s="3">
        <v>15.3</v>
      </c>
      <c r="D181">
        <v>76.5</v>
      </c>
      <c r="E181">
        <v>4.59</v>
      </c>
      <c r="F181" s="37" t="s">
        <v>30</v>
      </c>
      <c r="G181" s="52" t="s">
        <v>37</v>
      </c>
      <c r="H181" s="40">
        <f>AVERAGE(H179:H180)</f>
        <v>55.82</v>
      </c>
      <c r="I181" s="40">
        <f t="shared" ref="I181" si="422">AVERAGE(I179:I180)</f>
        <v>91.94</v>
      </c>
      <c r="J181" s="45" t="e">
        <f t="shared" ref="J181" si="423">AVERAGE(J179:J180)</f>
        <v>#DIV/0!</v>
      </c>
      <c r="K181" s="74">
        <f>AVERAGE(K179:K180)</f>
        <v>1.58</v>
      </c>
      <c r="L181" s="40">
        <f t="shared" ref="L181" si="424">AVERAGE(L179:L180)</f>
        <v>12.995000000000001</v>
      </c>
      <c r="M181" s="45" t="e">
        <f t="shared" ref="M181" si="425">AVERAGE(M179:M180)</f>
        <v>#DIV/0!</v>
      </c>
      <c r="N181" s="40">
        <f t="shared" ref="N181" si="426">AVERAGE(N179:N180)</f>
        <v>59.635000000000005</v>
      </c>
      <c r="O181" s="40">
        <f t="shared" ref="O181" si="427">AVERAGE(O179:O180)</f>
        <v>88.77000000000001</v>
      </c>
      <c r="P181" s="40">
        <f t="shared" ref="P181" si="428">AVERAGE(P179:P180)</f>
        <v>122.28</v>
      </c>
      <c r="Q181" s="40">
        <f t="shared" ref="Q181" si="429">AVERAGE(Q179:Q180)</f>
        <v>155.04</v>
      </c>
      <c r="R181" s="45">
        <f t="shared" ref="R181" si="430">AVERAGE(R179:R180)</f>
        <v>187.2</v>
      </c>
      <c r="S181" s="40">
        <f t="shared" ref="S181" si="431">AVERAGE(S179:S180)</f>
        <v>1.655</v>
      </c>
      <c r="T181" s="40">
        <f t="shared" ref="T181" si="432">AVERAGE(T179:T180)</f>
        <v>3.83</v>
      </c>
      <c r="U181" s="40">
        <f t="shared" ref="U181" si="433">AVERAGE(U179:U180)</f>
        <v>2.17</v>
      </c>
      <c r="V181" s="40">
        <f t="shared" ref="V181" si="434">AVERAGE(V179:V180)</f>
        <v>1.28</v>
      </c>
      <c r="W181" s="45">
        <f t="shared" ref="W181" si="435">AVERAGE(W179:W180)</f>
        <v>1.58</v>
      </c>
    </row>
    <row r="182" spans="1:23" x14ac:dyDescent="0.2">
      <c r="A182" s="13" t="s">
        <v>47</v>
      </c>
      <c r="B182" s="13">
        <v>193789</v>
      </c>
      <c r="C182" s="13">
        <v>23.6</v>
      </c>
      <c r="D182" s="13">
        <f>C182*5</f>
        <v>118</v>
      </c>
      <c r="E182" s="13">
        <f>C182*0.3</f>
        <v>7.08</v>
      </c>
      <c r="F182" s="36" t="s">
        <v>23</v>
      </c>
      <c r="G182" s="51" t="s">
        <v>24</v>
      </c>
      <c r="H182" s="12">
        <v>46.8</v>
      </c>
      <c r="I182" s="7">
        <v>85.14</v>
      </c>
      <c r="J182" s="19" t="s">
        <v>32</v>
      </c>
      <c r="K182" s="70">
        <v>0.77</v>
      </c>
      <c r="L182" s="7">
        <v>3.41</v>
      </c>
      <c r="M182" s="19" t="s">
        <v>32</v>
      </c>
      <c r="N182">
        <v>66.73</v>
      </c>
      <c r="O182">
        <v>89.37</v>
      </c>
      <c r="P182">
        <v>108.09</v>
      </c>
      <c r="Q182">
        <v>118.66</v>
      </c>
      <c r="R182" s="21">
        <v>154.88999999999999</v>
      </c>
      <c r="S182">
        <v>5.43</v>
      </c>
      <c r="T182">
        <v>2.06</v>
      </c>
      <c r="U182">
        <v>0.99</v>
      </c>
      <c r="V182">
        <v>0.28999999999999998</v>
      </c>
      <c r="W182" s="21">
        <v>0.88</v>
      </c>
    </row>
    <row r="183" spans="1:23" x14ac:dyDescent="0.2">
      <c r="A183" t="s">
        <v>47</v>
      </c>
      <c r="B183">
        <v>193789</v>
      </c>
      <c r="C183">
        <v>23.6</v>
      </c>
      <c r="D183">
        <f t="shared" ref="D183:D199" si="436">C183*5</f>
        <v>118</v>
      </c>
      <c r="E183">
        <f t="shared" ref="E183:E199" si="437">C183*0.3</f>
        <v>7.08</v>
      </c>
      <c r="F183" s="36" t="s">
        <v>23</v>
      </c>
      <c r="G183" s="51" t="s">
        <v>24</v>
      </c>
      <c r="H183" s="28">
        <v>46.8</v>
      </c>
      <c r="I183" s="7">
        <v>97.52</v>
      </c>
      <c r="J183" s="19" t="s">
        <v>32</v>
      </c>
      <c r="K183" s="70">
        <v>0.56999999999999995</v>
      </c>
      <c r="L183" s="7">
        <v>4.6399999999999997</v>
      </c>
      <c r="M183" s="19" t="s">
        <v>32</v>
      </c>
      <c r="N183">
        <v>67.33</v>
      </c>
      <c r="O183">
        <v>90.28</v>
      </c>
      <c r="P183">
        <v>110.51</v>
      </c>
      <c r="Q183">
        <v>123.79</v>
      </c>
      <c r="R183" s="21">
        <v>142.81</v>
      </c>
      <c r="S183">
        <v>3.56</v>
      </c>
      <c r="T183">
        <v>1.04</v>
      </c>
      <c r="U183">
        <v>1.1499999999999999</v>
      </c>
      <c r="V183">
        <v>0.45</v>
      </c>
      <c r="W183" s="21">
        <v>0.28999999999999998</v>
      </c>
    </row>
    <row r="184" spans="1:23" x14ac:dyDescent="0.2">
      <c r="A184" t="s">
        <v>47</v>
      </c>
      <c r="B184">
        <v>193789</v>
      </c>
      <c r="C184">
        <v>23.6</v>
      </c>
      <c r="D184">
        <f t="shared" si="436"/>
        <v>118</v>
      </c>
      <c r="E184">
        <f t="shared" si="437"/>
        <v>7.08</v>
      </c>
      <c r="F184" s="36" t="s">
        <v>23</v>
      </c>
      <c r="G184" s="51" t="s">
        <v>25</v>
      </c>
      <c r="H184" s="41">
        <f>AVERAGE(H182:H183)</f>
        <v>46.8</v>
      </c>
      <c r="I184" s="41">
        <f>AVERAGE(I182:I183)</f>
        <v>91.33</v>
      </c>
      <c r="J184" s="48" t="e">
        <f t="shared" ref="J184" si="438">AVERAGE(J182:J183)</f>
        <v>#DIV/0!</v>
      </c>
      <c r="K184" s="77">
        <f>AVERAGE(K182:K183)</f>
        <v>0.66999999999999993</v>
      </c>
      <c r="L184" s="41">
        <f t="shared" ref="L184" si="439">AVERAGE(L182:L183)</f>
        <v>4.0250000000000004</v>
      </c>
      <c r="M184" s="48" t="e">
        <f t="shared" ref="M184" si="440">AVERAGE(M182:M183)</f>
        <v>#DIV/0!</v>
      </c>
      <c r="N184" s="41">
        <f t="shared" ref="N184" si="441">AVERAGE(N182:N183)</f>
        <v>67.03</v>
      </c>
      <c r="O184" s="41">
        <f t="shared" ref="O184" si="442">AVERAGE(O182:O183)</f>
        <v>89.825000000000003</v>
      </c>
      <c r="P184" s="41">
        <f t="shared" ref="P184" si="443">AVERAGE(P182:P183)</f>
        <v>109.30000000000001</v>
      </c>
      <c r="Q184" s="41">
        <f t="shared" ref="Q184" si="444">AVERAGE(Q182:Q183)</f>
        <v>121.22499999999999</v>
      </c>
      <c r="R184" s="48">
        <f t="shared" ref="R184" si="445">AVERAGE(R182:R183)</f>
        <v>148.85</v>
      </c>
      <c r="S184" s="41">
        <f t="shared" ref="S184" si="446">AVERAGE(S182:S183)</f>
        <v>4.4950000000000001</v>
      </c>
      <c r="T184" s="41">
        <f t="shared" ref="T184" si="447">AVERAGE(T182:T183)</f>
        <v>1.55</v>
      </c>
      <c r="U184" s="41">
        <f t="shared" ref="U184" si="448">AVERAGE(U182:U183)</f>
        <v>1.0699999999999998</v>
      </c>
      <c r="V184" s="41">
        <f t="shared" ref="V184" si="449">AVERAGE(V182:V183)</f>
        <v>0.37</v>
      </c>
      <c r="W184" s="48">
        <f t="shared" ref="W184" si="450">AVERAGE(W182:W183)</f>
        <v>0.58499999999999996</v>
      </c>
    </row>
    <row r="185" spans="1:23" x14ac:dyDescent="0.2">
      <c r="A185" t="s">
        <v>47</v>
      </c>
      <c r="B185">
        <v>193789</v>
      </c>
      <c r="C185">
        <v>23.6</v>
      </c>
      <c r="D185">
        <f t="shared" si="436"/>
        <v>118</v>
      </c>
      <c r="E185">
        <f t="shared" si="437"/>
        <v>7.08</v>
      </c>
      <c r="F185" s="36" t="s">
        <v>23</v>
      </c>
      <c r="G185" s="51" t="s">
        <v>26</v>
      </c>
      <c r="H185" s="27">
        <v>45.89</v>
      </c>
      <c r="I185" s="7">
        <v>86.65</v>
      </c>
      <c r="J185" s="19" t="s">
        <v>32</v>
      </c>
      <c r="K185" s="70">
        <v>1.0900000000000001</v>
      </c>
      <c r="L185" s="7">
        <v>5.28</v>
      </c>
      <c r="M185" s="19" t="s">
        <v>32</v>
      </c>
      <c r="N185">
        <v>68.540000000000006</v>
      </c>
      <c r="O185" s="7">
        <v>90.3</v>
      </c>
      <c r="P185">
        <v>111.11</v>
      </c>
      <c r="Q185" s="7">
        <v>125</v>
      </c>
      <c r="R185" s="21">
        <v>155.19</v>
      </c>
      <c r="S185">
        <v>4.2</v>
      </c>
      <c r="T185">
        <v>2.54</v>
      </c>
      <c r="U185">
        <v>2.2200000000000002</v>
      </c>
      <c r="V185">
        <v>1.04</v>
      </c>
      <c r="W185" s="21">
        <v>0.61</v>
      </c>
    </row>
    <row r="186" spans="1:23" x14ac:dyDescent="0.2">
      <c r="A186" t="s">
        <v>47</v>
      </c>
      <c r="B186">
        <v>193789</v>
      </c>
      <c r="C186">
        <v>23.6</v>
      </c>
      <c r="D186">
        <f t="shared" si="436"/>
        <v>118</v>
      </c>
      <c r="E186">
        <f t="shared" si="437"/>
        <v>7.08</v>
      </c>
      <c r="F186" s="36" t="s">
        <v>23</v>
      </c>
      <c r="G186" s="51" t="s">
        <v>26</v>
      </c>
      <c r="H186" s="27">
        <v>47.1</v>
      </c>
      <c r="I186" s="7">
        <v>83.33</v>
      </c>
      <c r="J186" s="19" t="s">
        <v>32</v>
      </c>
      <c r="K186" s="70">
        <v>0.51</v>
      </c>
      <c r="L186" s="7">
        <v>6.14</v>
      </c>
      <c r="M186" s="19" t="s">
        <v>32</v>
      </c>
      <c r="N186">
        <v>66.12</v>
      </c>
      <c r="O186">
        <v>89.37</v>
      </c>
      <c r="P186" s="7">
        <v>109</v>
      </c>
      <c r="Q186">
        <v>129.83000000000001</v>
      </c>
      <c r="R186" s="21">
        <v>161.53</v>
      </c>
      <c r="S186">
        <v>5.17</v>
      </c>
      <c r="T186">
        <v>2.11</v>
      </c>
      <c r="U186">
        <v>1.52</v>
      </c>
      <c r="V186">
        <v>0.61</v>
      </c>
      <c r="W186" s="21">
        <v>1.0900000000000001</v>
      </c>
    </row>
    <row r="187" spans="1:23" x14ac:dyDescent="0.2">
      <c r="A187" t="s">
        <v>47</v>
      </c>
      <c r="B187">
        <v>193789</v>
      </c>
      <c r="C187">
        <v>23.6</v>
      </c>
      <c r="D187">
        <f t="shared" si="436"/>
        <v>118</v>
      </c>
      <c r="E187">
        <f t="shared" si="437"/>
        <v>7.08</v>
      </c>
      <c r="F187" s="36" t="s">
        <v>23</v>
      </c>
      <c r="G187" s="51" t="s">
        <v>27</v>
      </c>
      <c r="H187" s="41">
        <f>AVERAGE(H185:H186)</f>
        <v>46.495000000000005</v>
      </c>
      <c r="I187" s="41">
        <f>AVERAGE(I185:I186)</f>
        <v>84.990000000000009</v>
      </c>
      <c r="J187" s="48" t="e">
        <f t="shared" ref="J187" si="451">AVERAGE(J185:J186)</f>
        <v>#DIV/0!</v>
      </c>
      <c r="K187" s="77">
        <f>AVERAGE(K185:K186)</f>
        <v>0.8</v>
      </c>
      <c r="L187" s="41">
        <f t="shared" ref="L187" si="452">AVERAGE(L185:L186)</f>
        <v>5.71</v>
      </c>
      <c r="M187" s="48" t="e">
        <f t="shared" ref="M187" si="453">AVERAGE(M185:M186)</f>
        <v>#DIV/0!</v>
      </c>
      <c r="N187" s="41">
        <f t="shared" ref="N187" si="454">AVERAGE(N185:N186)</f>
        <v>67.330000000000013</v>
      </c>
      <c r="O187" s="41">
        <f t="shared" ref="O187" si="455">AVERAGE(O185:O186)</f>
        <v>89.835000000000008</v>
      </c>
      <c r="P187" s="41">
        <f t="shared" ref="P187" si="456">AVERAGE(P185:P186)</f>
        <v>110.05500000000001</v>
      </c>
      <c r="Q187" s="41">
        <f t="shared" ref="Q187" si="457">AVERAGE(Q185:Q186)</f>
        <v>127.41500000000001</v>
      </c>
      <c r="R187" s="48">
        <f t="shared" ref="R187" si="458">AVERAGE(R185:R186)</f>
        <v>158.36000000000001</v>
      </c>
      <c r="S187" s="41">
        <f t="shared" ref="S187" si="459">AVERAGE(S185:S186)</f>
        <v>4.6850000000000005</v>
      </c>
      <c r="T187" s="41">
        <f t="shared" ref="T187" si="460">AVERAGE(T185:T186)</f>
        <v>2.3250000000000002</v>
      </c>
      <c r="U187" s="41">
        <f t="shared" ref="U187" si="461">AVERAGE(U185:U186)</f>
        <v>1.87</v>
      </c>
      <c r="V187" s="41">
        <f t="shared" ref="V187" si="462">AVERAGE(V185:V186)</f>
        <v>0.82499999999999996</v>
      </c>
      <c r="W187" s="48">
        <f t="shared" ref="W187" si="463">AVERAGE(W185:W186)</f>
        <v>0.85000000000000009</v>
      </c>
    </row>
    <row r="188" spans="1:23" x14ac:dyDescent="0.2">
      <c r="A188" t="s">
        <v>47</v>
      </c>
      <c r="B188">
        <v>193789</v>
      </c>
      <c r="C188">
        <v>23.6</v>
      </c>
      <c r="D188">
        <f t="shared" si="436"/>
        <v>118</v>
      </c>
      <c r="E188">
        <f t="shared" si="437"/>
        <v>7.08</v>
      </c>
      <c r="F188" s="36" t="s">
        <v>23</v>
      </c>
      <c r="G188" s="51" t="s">
        <v>28</v>
      </c>
      <c r="H188" s="27">
        <v>47.1</v>
      </c>
      <c r="I188" s="7">
        <v>86.35</v>
      </c>
      <c r="J188" s="19" t="s">
        <v>32</v>
      </c>
      <c r="K188" s="70">
        <v>1.2</v>
      </c>
      <c r="L188" s="7">
        <v>4.63</v>
      </c>
      <c r="M188" s="19" t="s">
        <v>32</v>
      </c>
      <c r="N188">
        <v>66.430000000000007</v>
      </c>
      <c r="O188">
        <v>87.56</v>
      </c>
      <c r="P188">
        <v>105.98</v>
      </c>
      <c r="Q188">
        <v>125.6</v>
      </c>
      <c r="R188" s="21">
        <v>160.33000000000001</v>
      </c>
      <c r="S188">
        <v>5.92</v>
      </c>
      <c r="T188">
        <v>1.58</v>
      </c>
      <c r="U188">
        <v>1.0900000000000001</v>
      </c>
      <c r="V188">
        <v>1.04</v>
      </c>
      <c r="W188" s="21">
        <v>1.52</v>
      </c>
    </row>
    <row r="189" spans="1:23" x14ac:dyDescent="0.2">
      <c r="A189" t="s">
        <v>47</v>
      </c>
      <c r="B189">
        <v>193789</v>
      </c>
      <c r="C189">
        <v>23.6</v>
      </c>
      <c r="D189">
        <f t="shared" si="436"/>
        <v>118</v>
      </c>
      <c r="E189">
        <f t="shared" si="437"/>
        <v>7.08</v>
      </c>
      <c r="F189" s="36" t="s">
        <v>23</v>
      </c>
      <c r="G189" s="51" t="s">
        <v>28</v>
      </c>
      <c r="H189" s="27">
        <v>45.89</v>
      </c>
      <c r="I189" s="7">
        <v>87.26</v>
      </c>
      <c r="J189" s="19" t="s">
        <v>32</v>
      </c>
      <c r="K189" s="70">
        <v>0.4</v>
      </c>
      <c r="L189" s="7">
        <v>5.55</v>
      </c>
      <c r="M189" s="19" t="s">
        <v>32</v>
      </c>
      <c r="N189">
        <v>66.430000000000007</v>
      </c>
      <c r="O189">
        <v>91.49</v>
      </c>
      <c r="P189" s="7">
        <v>109.3</v>
      </c>
      <c r="Q189">
        <v>124.7</v>
      </c>
      <c r="R189" s="21">
        <v>147.94999999999999</v>
      </c>
      <c r="S189">
        <v>4.04</v>
      </c>
      <c r="T189">
        <v>1.79</v>
      </c>
      <c r="U189">
        <v>1.36</v>
      </c>
      <c r="V189">
        <v>1.04</v>
      </c>
      <c r="W189" s="21">
        <v>0.4</v>
      </c>
    </row>
    <row r="190" spans="1:23" x14ac:dyDescent="0.2">
      <c r="A190" t="s">
        <v>47</v>
      </c>
      <c r="B190">
        <v>193789</v>
      </c>
      <c r="C190">
        <v>23.6</v>
      </c>
      <c r="D190">
        <f t="shared" si="436"/>
        <v>118</v>
      </c>
      <c r="E190">
        <f t="shared" si="437"/>
        <v>7.08</v>
      </c>
      <c r="F190" s="36" t="s">
        <v>23</v>
      </c>
      <c r="G190" s="51" t="s">
        <v>29</v>
      </c>
      <c r="H190" s="41">
        <f>AVERAGE(H188:H189)</f>
        <v>46.495000000000005</v>
      </c>
      <c r="I190" s="41">
        <f>AVERAGE(I188:I189)</f>
        <v>86.805000000000007</v>
      </c>
      <c r="J190" s="48" t="e">
        <f t="shared" ref="J190" si="464">AVERAGE(J188:J189)</f>
        <v>#DIV/0!</v>
      </c>
      <c r="K190" s="77">
        <f>AVERAGE(K188:K189)</f>
        <v>0.8</v>
      </c>
      <c r="L190" s="41">
        <f t="shared" ref="L190" si="465">AVERAGE(L188:L189)</f>
        <v>5.09</v>
      </c>
      <c r="M190" s="48" t="e">
        <f t="shared" ref="M190" si="466">AVERAGE(M188:M189)</f>
        <v>#DIV/0!</v>
      </c>
      <c r="N190" s="41">
        <f t="shared" ref="N190" si="467">AVERAGE(N188:N189)</f>
        <v>66.430000000000007</v>
      </c>
      <c r="O190" s="41">
        <f t="shared" ref="O190" si="468">AVERAGE(O188:O189)</f>
        <v>89.525000000000006</v>
      </c>
      <c r="P190" s="41">
        <f t="shared" ref="P190" si="469">AVERAGE(P188:P189)</f>
        <v>107.64</v>
      </c>
      <c r="Q190" s="41">
        <f t="shared" ref="Q190" si="470">AVERAGE(Q188:Q189)</f>
        <v>125.15</v>
      </c>
      <c r="R190" s="48">
        <f t="shared" ref="R190" si="471">AVERAGE(R188:R189)</f>
        <v>154.13999999999999</v>
      </c>
      <c r="S190" s="41">
        <f t="shared" ref="S190" si="472">AVERAGE(S188:S189)</f>
        <v>4.9800000000000004</v>
      </c>
      <c r="T190" s="41">
        <f t="shared" ref="T190" si="473">AVERAGE(T188:T189)</f>
        <v>1.6850000000000001</v>
      </c>
      <c r="U190" s="41">
        <f t="shared" ref="U190" si="474">AVERAGE(U188:U189)</f>
        <v>1.2250000000000001</v>
      </c>
      <c r="V190" s="41">
        <f t="shared" ref="V190" si="475">AVERAGE(V188:V189)</f>
        <v>1.04</v>
      </c>
      <c r="W190" s="48">
        <f t="shared" ref="W190" si="476">AVERAGE(W188:W189)</f>
        <v>0.96</v>
      </c>
    </row>
    <row r="191" spans="1:23" x14ac:dyDescent="0.2">
      <c r="A191" t="s">
        <v>47</v>
      </c>
      <c r="B191">
        <v>193789</v>
      </c>
      <c r="C191">
        <v>23.6</v>
      </c>
      <c r="D191">
        <f t="shared" si="436"/>
        <v>118</v>
      </c>
      <c r="E191">
        <f t="shared" si="437"/>
        <v>7.08</v>
      </c>
      <c r="F191" s="37" t="s">
        <v>30</v>
      </c>
      <c r="G191" s="52" t="s">
        <v>31</v>
      </c>
      <c r="H191" s="29" t="s">
        <v>32</v>
      </c>
      <c r="I191" s="12">
        <v>77.900000000000006</v>
      </c>
      <c r="J191" s="20" t="s">
        <v>32</v>
      </c>
      <c r="K191" s="66" t="s">
        <v>32</v>
      </c>
      <c r="L191" s="11" t="s">
        <v>32</v>
      </c>
      <c r="M191" s="20" t="s">
        <v>32</v>
      </c>
      <c r="N191" s="7">
        <v>54.35</v>
      </c>
      <c r="O191" s="7">
        <v>86.05</v>
      </c>
      <c r="P191" s="7">
        <v>105.37</v>
      </c>
      <c r="Q191" s="7">
        <v>123.79</v>
      </c>
      <c r="R191" s="22">
        <v>172.71</v>
      </c>
      <c r="S191" s="7">
        <v>4.3099999999999996</v>
      </c>
      <c r="T191" s="7">
        <v>5.59</v>
      </c>
      <c r="U191" s="7">
        <v>1.52</v>
      </c>
      <c r="V191" s="7">
        <v>0.77</v>
      </c>
      <c r="W191" s="22">
        <v>2.06</v>
      </c>
    </row>
    <row r="192" spans="1:23" x14ac:dyDescent="0.2">
      <c r="A192" t="s">
        <v>47</v>
      </c>
      <c r="B192">
        <v>193789</v>
      </c>
      <c r="C192">
        <v>23.6</v>
      </c>
      <c r="D192">
        <f t="shared" si="436"/>
        <v>118</v>
      </c>
      <c r="E192">
        <f t="shared" si="437"/>
        <v>7.08</v>
      </c>
      <c r="F192" s="37" t="s">
        <v>30</v>
      </c>
      <c r="G192" s="52" t="s">
        <v>31</v>
      </c>
      <c r="H192" s="11">
        <v>43.48</v>
      </c>
      <c r="I192" s="11">
        <v>79.709999999999994</v>
      </c>
      <c r="J192" s="20" t="s">
        <v>32</v>
      </c>
      <c r="K192" s="66">
        <v>1.05</v>
      </c>
      <c r="L192" s="11">
        <v>5.55</v>
      </c>
      <c r="M192" s="20" t="s">
        <v>32</v>
      </c>
      <c r="N192" s="7">
        <v>60.08</v>
      </c>
      <c r="O192" s="7">
        <v>86.05</v>
      </c>
      <c r="P192" s="7">
        <v>105.07</v>
      </c>
      <c r="Q192" s="7">
        <v>155.5</v>
      </c>
      <c r="R192" s="22">
        <v>187.8</v>
      </c>
      <c r="S192" s="7">
        <v>5.7</v>
      </c>
      <c r="T192" s="7">
        <v>3.4</v>
      </c>
      <c r="U192" s="7">
        <v>0.66</v>
      </c>
      <c r="V192" s="7">
        <v>2.27</v>
      </c>
      <c r="W192" s="22">
        <v>1.36</v>
      </c>
    </row>
    <row r="193" spans="1:23" x14ac:dyDescent="0.2">
      <c r="A193" t="s">
        <v>47</v>
      </c>
      <c r="B193">
        <v>193789</v>
      </c>
      <c r="C193">
        <v>23.6</v>
      </c>
      <c r="D193">
        <f t="shared" si="436"/>
        <v>118</v>
      </c>
      <c r="E193">
        <f t="shared" si="437"/>
        <v>7.08</v>
      </c>
      <c r="F193" s="37" t="s">
        <v>30</v>
      </c>
      <c r="G193" s="52" t="s">
        <v>33</v>
      </c>
      <c r="H193" s="40">
        <f>AVERAGE(H191:H192)</f>
        <v>43.48</v>
      </c>
      <c r="I193" s="40">
        <f t="shared" ref="I193" si="477">AVERAGE(I191:I192)</f>
        <v>78.805000000000007</v>
      </c>
      <c r="J193" s="45" t="e">
        <f t="shared" ref="J193" si="478">AVERAGE(J191:J192)</f>
        <v>#DIV/0!</v>
      </c>
      <c r="K193" s="72">
        <f>AVERAGE(K192)</f>
        <v>1.05</v>
      </c>
      <c r="L193" s="40">
        <f t="shared" ref="L193" si="479">AVERAGE(L191:L192)</f>
        <v>5.55</v>
      </c>
      <c r="M193" s="45" t="e">
        <f t="shared" ref="M193" si="480">AVERAGE(M191:M192)</f>
        <v>#DIV/0!</v>
      </c>
      <c r="N193" s="40">
        <f t="shared" ref="N193" si="481">AVERAGE(N191:N192)</f>
        <v>57.215000000000003</v>
      </c>
      <c r="O193" s="40">
        <f t="shared" ref="O193" si="482">AVERAGE(O191:O192)</f>
        <v>86.05</v>
      </c>
      <c r="P193" s="40">
        <f t="shared" ref="P193" si="483">AVERAGE(P191:P192)</f>
        <v>105.22</v>
      </c>
      <c r="Q193" s="40">
        <f t="shared" ref="Q193" si="484">AVERAGE(Q191:Q192)</f>
        <v>139.64500000000001</v>
      </c>
      <c r="R193" s="45">
        <f t="shared" ref="R193" si="485">AVERAGE(R191:R192)</f>
        <v>180.255</v>
      </c>
      <c r="S193" s="40">
        <f t="shared" ref="S193" si="486">AVERAGE(S191:S192)</f>
        <v>5.0049999999999999</v>
      </c>
      <c r="T193" s="40">
        <f t="shared" ref="T193" si="487">AVERAGE(T191:T192)</f>
        <v>4.4950000000000001</v>
      </c>
      <c r="U193" s="40">
        <f t="shared" ref="U193" si="488">AVERAGE(U191:U192)</f>
        <v>1.0900000000000001</v>
      </c>
      <c r="V193" s="40">
        <f t="shared" ref="V193" si="489">AVERAGE(V191:V192)</f>
        <v>1.52</v>
      </c>
      <c r="W193" s="45">
        <f t="shared" ref="W193" si="490">AVERAGE(W191:W192)</f>
        <v>1.71</v>
      </c>
    </row>
    <row r="194" spans="1:23" x14ac:dyDescent="0.2">
      <c r="A194" t="s">
        <v>47</v>
      </c>
      <c r="B194">
        <v>193789</v>
      </c>
      <c r="C194">
        <v>23.6</v>
      </c>
      <c r="D194">
        <f t="shared" si="436"/>
        <v>118</v>
      </c>
      <c r="E194">
        <f t="shared" si="437"/>
        <v>7.08</v>
      </c>
      <c r="F194" s="37" t="s">
        <v>30</v>
      </c>
      <c r="G194" s="52" t="s">
        <v>34</v>
      </c>
      <c r="H194" s="29" t="s">
        <v>32</v>
      </c>
      <c r="I194" s="11">
        <v>81.22</v>
      </c>
      <c r="J194" s="20" t="s">
        <v>32</v>
      </c>
      <c r="K194" s="66" t="s">
        <v>32</v>
      </c>
      <c r="L194" s="11" t="s">
        <v>32</v>
      </c>
      <c r="M194" s="20" t="s">
        <v>32</v>
      </c>
      <c r="N194" s="7">
        <v>61.9</v>
      </c>
      <c r="O194" s="7">
        <v>86.05</v>
      </c>
      <c r="P194" s="7">
        <v>106.88</v>
      </c>
      <c r="Q194" s="7">
        <v>154.88999999999999</v>
      </c>
      <c r="R194" s="22">
        <v>187.2</v>
      </c>
      <c r="S194" s="7">
        <v>4.84</v>
      </c>
      <c r="T194" s="7">
        <v>2.81</v>
      </c>
      <c r="U194" s="7">
        <v>0.93</v>
      </c>
      <c r="V194" s="7">
        <v>2.4900000000000002</v>
      </c>
      <c r="W194" s="22">
        <v>2.06</v>
      </c>
    </row>
    <row r="195" spans="1:23" x14ac:dyDescent="0.2">
      <c r="A195" t="s">
        <v>47</v>
      </c>
      <c r="B195">
        <v>193789</v>
      </c>
      <c r="C195">
        <v>23.6</v>
      </c>
      <c r="D195">
        <f t="shared" si="436"/>
        <v>118</v>
      </c>
      <c r="E195">
        <f t="shared" si="437"/>
        <v>7.08</v>
      </c>
      <c r="F195" s="37" t="s">
        <v>30</v>
      </c>
      <c r="G195" s="52" t="s">
        <v>34</v>
      </c>
      <c r="H195" s="30">
        <v>46.5</v>
      </c>
      <c r="I195" s="11">
        <v>83.03</v>
      </c>
      <c r="J195" s="20" t="s">
        <v>32</v>
      </c>
      <c r="K195" s="66">
        <v>0.56999999999999995</v>
      </c>
      <c r="L195" s="11">
        <v>5.92</v>
      </c>
      <c r="M195" s="20" t="s">
        <v>32</v>
      </c>
      <c r="N195" s="7">
        <v>57.97</v>
      </c>
      <c r="O195" s="7">
        <v>85.14</v>
      </c>
      <c r="P195" s="7">
        <v>107.79</v>
      </c>
      <c r="Q195" s="7">
        <v>125.91</v>
      </c>
      <c r="R195" s="22">
        <v>164.55</v>
      </c>
      <c r="S195" s="7">
        <v>3.93</v>
      </c>
      <c r="T195" s="7">
        <v>5.27</v>
      </c>
      <c r="U195" s="7">
        <v>1.47</v>
      </c>
      <c r="V195" s="7">
        <v>1.0900000000000001</v>
      </c>
      <c r="W195" s="22">
        <v>2.65</v>
      </c>
    </row>
    <row r="196" spans="1:23" x14ac:dyDescent="0.2">
      <c r="A196" t="s">
        <v>47</v>
      </c>
      <c r="B196">
        <v>193789</v>
      </c>
      <c r="C196">
        <v>23.6</v>
      </c>
      <c r="D196">
        <f t="shared" si="436"/>
        <v>118</v>
      </c>
      <c r="E196">
        <f t="shared" si="437"/>
        <v>7.08</v>
      </c>
      <c r="F196" s="37" t="s">
        <v>30</v>
      </c>
      <c r="G196" s="52" t="s">
        <v>35</v>
      </c>
      <c r="H196" s="40">
        <f>AVERAGE(H194:H195)</f>
        <v>46.5</v>
      </c>
      <c r="I196" s="40">
        <f t="shared" ref="I196" si="491">AVERAGE(I194:I195)</f>
        <v>82.125</v>
      </c>
      <c r="J196" s="45" t="e">
        <f t="shared" ref="J196" si="492">AVERAGE(J194:J195)</f>
        <v>#DIV/0!</v>
      </c>
      <c r="K196" s="72">
        <f>AVERAGE(K195)</f>
        <v>0.56999999999999995</v>
      </c>
      <c r="L196" s="40">
        <f t="shared" ref="L196" si="493">AVERAGE(L194:L195)</f>
        <v>5.92</v>
      </c>
      <c r="M196" s="45" t="e">
        <f t="shared" ref="M196" si="494">AVERAGE(M194:M195)</f>
        <v>#DIV/0!</v>
      </c>
      <c r="N196" s="40">
        <f t="shared" ref="N196" si="495">AVERAGE(N194:N195)</f>
        <v>59.935000000000002</v>
      </c>
      <c r="O196" s="40">
        <f t="shared" ref="O196" si="496">AVERAGE(O194:O195)</f>
        <v>85.594999999999999</v>
      </c>
      <c r="P196" s="40">
        <f t="shared" ref="P196" si="497">AVERAGE(P194:P195)</f>
        <v>107.33500000000001</v>
      </c>
      <c r="Q196" s="40">
        <f t="shared" ref="Q196" si="498">AVERAGE(Q194:Q195)</f>
        <v>140.39999999999998</v>
      </c>
      <c r="R196" s="45">
        <f t="shared" ref="R196" si="499">AVERAGE(R194:R195)</f>
        <v>175.875</v>
      </c>
      <c r="S196" s="40">
        <f t="shared" ref="S196" si="500">AVERAGE(S194:S195)</f>
        <v>4.3849999999999998</v>
      </c>
      <c r="T196" s="40">
        <f t="shared" ref="T196" si="501">AVERAGE(T194:T195)</f>
        <v>4.04</v>
      </c>
      <c r="U196" s="40">
        <f t="shared" ref="U196" si="502">AVERAGE(U194:U195)</f>
        <v>1.2</v>
      </c>
      <c r="V196" s="40">
        <f t="shared" ref="V196" si="503">AVERAGE(V194:V195)</f>
        <v>1.79</v>
      </c>
      <c r="W196" s="45">
        <f t="shared" ref="W196" si="504">AVERAGE(W194:W195)</f>
        <v>2.355</v>
      </c>
    </row>
    <row r="197" spans="1:23" x14ac:dyDescent="0.2">
      <c r="A197" t="s">
        <v>47</v>
      </c>
      <c r="B197">
        <v>193789</v>
      </c>
      <c r="C197">
        <v>23.6</v>
      </c>
      <c r="D197">
        <f t="shared" si="436"/>
        <v>118</v>
      </c>
      <c r="E197">
        <f t="shared" si="437"/>
        <v>7.08</v>
      </c>
      <c r="F197" s="37" t="s">
        <v>30</v>
      </c>
      <c r="G197" s="52" t="s">
        <v>36</v>
      </c>
      <c r="H197" s="29" t="s">
        <v>32</v>
      </c>
      <c r="I197" s="11">
        <v>81.819999999999993</v>
      </c>
      <c r="J197" s="20" t="s">
        <v>32</v>
      </c>
      <c r="K197" s="66" t="s">
        <v>32</v>
      </c>
      <c r="L197" s="11" t="s">
        <v>32</v>
      </c>
      <c r="M197" s="20" t="s">
        <v>32</v>
      </c>
      <c r="N197" s="7">
        <v>58.88</v>
      </c>
      <c r="O197" s="7">
        <v>84.54</v>
      </c>
      <c r="P197" s="7">
        <v>110.51</v>
      </c>
      <c r="Q197" s="7">
        <v>157.91</v>
      </c>
      <c r="R197" s="22">
        <v>188.1</v>
      </c>
      <c r="S197" s="7">
        <v>5.76</v>
      </c>
      <c r="T197" s="7">
        <v>2.65</v>
      </c>
      <c r="U197" s="7">
        <v>3.08</v>
      </c>
      <c r="V197" s="7">
        <v>2.75</v>
      </c>
      <c r="W197" s="22">
        <v>2</v>
      </c>
    </row>
    <row r="198" spans="1:23" x14ac:dyDescent="0.2">
      <c r="A198" t="s">
        <v>47</v>
      </c>
      <c r="B198">
        <v>193789</v>
      </c>
      <c r="C198">
        <v>23.6</v>
      </c>
      <c r="D198">
        <f t="shared" si="436"/>
        <v>118</v>
      </c>
      <c r="E198">
        <f t="shared" si="437"/>
        <v>7.08</v>
      </c>
      <c r="F198" s="37" t="s">
        <v>30</v>
      </c>
      <c r="G198" s="52" t="s">
        <v>36</v>
      </c>
      <c r="H198" s="30">
        <v>44.99</v>
      </c>
      <c r="I198" s="11">
        <v>80.62</v>
      </c>
      <c r="J198" s="20" t="s">
        <v>32</v>
      </c>
      <c r="K198" s="66">
        <v>0.93</v>
      </c>
      <c r="L198" s="11">
        <v>4.91</v>
      </c>
      <c r="M198" s="20" t="s">
        <v>32</v>
      </c>
      <c r="N198" s="7">
        <v>57.37</v>
      </c>
      <c r="O198" s="7">
        <v>86.35</v>
      </c>
      <c r="P198" s="7">
        <v>110.9</v>
      </c>
      <c r="Q198" s="7">
        <v>122.89</v>
      </c>
      <c r="R198" s="22">
        <v>169.08</v>
      </c>
      <c r="S198" s="7">
        <v>4.74</v>
      </c>
      <c r="T198" s="7">
        <v>4.79</v>
      </c>
      <c r="U198" s="7">
        <v>0.83</v>
      </c>
      <c r="V198" s="7">
        <v>1.0900000000000001</v>
      </c>
      <c r="W198" s="22">
        <v>1.36</v>
      </c>
    </row>
    <row r="199" spans="1:23" x14ac:dyDescent="0.2">
      <c r="A199" t="s">
        <v>47</v>
      </c>
      <c r="B199">
        <v>193789</v>
      </c>
      <c r="C199">
        <v>23.6</v>
      </c>
      <c r="D199">
        <f t="shared" si="436"/>
        <v>118</v>
      </c>
      <c r="E199">
        <f t="shared" si="437"/>
        <v>7.08</v>
      </c>
      <c r="F199" s="37" t="s">
        <v>30</v>
      </c>
      <c r="G199" s="52" t="s">
        <v>37</v>
      </c>
      <c r="H199" s="40">
        <f>AVERAGE(H197:H198)</f>
        <v>44.99</v>
      </c>
      <c r="I199" s="40">
        <f t="shared" ref="I199" si="505">AVERAGE(I197:I198)</f>
        <v>81.22</v>
      </c>
      <c r="J199" s="45" t="e">
        <f t="shared" ref="J199" si="506">AVERAGE(J197:J198)</f>
        <v>#DIV/0!</v>
      </c>
      <c r="K199" s="72">
        <f>AVERAGE(K198)</f>
        <v>0.93</v>
      </c>
      <c r="L199" s="40">
        <f t="shared" ref="L199" si="507">AVERAGE(L197:L198)</f>
        <v>4.91</v>
      </c>
      <c r="M199" s="45" t="e">
        <f t="shared" ref="M199" si="508">AVERAGE(M197:M198)</f>
        <v>#DIV/0!</v>
      </c>
      <c r="N199" s="40">
        <f t="shared" ref="N199" si="509">AVERAGE(N197:N198)</f>
        <v>58.125</v>
      </c>
      <c r="O199" s="40">
        <f t="shared" ref="O199" si="510">AVERAGE(O197:O198)</f>
        <v>85.444999999999993</v>
      </c>
      <c r="P199" s="40">
        <f t="shared" ref="P199" si="511">AVERAGE(P197:P198)</f>
        <v>110.70500000000001</v>
      </c>
      <c r="Q199" s="40">
        <f t="shared" ref="Q199" si="512">AVERAGE(Q197:Q198)</f>
        <v>140.4</v>
      </c>
      <c r="R199" s="45">
        <f t="shared" ref="R199" si="513">AVERAGE(R197:R198)</f>
        <v>178.59</v>
      </c>
      <c r="S199" s="40">
        <f t="shared" ref="S199" si="514">AVERAGE(S197:S198)</f>
        <v>5.25</v>
      </c>
      <c r="T199" s="40">
        <f t="shared" ref="T199" si="515">AVERAGE(T197:T198)</f>
        <v>3.7199999999999998</v>
      </c>
      <c r="U199" s="40">
        <f t="shared" ref="U199" si="516">AVERAGE(U197:U198)</f>
        <v>1.9550000000000001</v>
      </c>
      <c r="V199" s="40">
        <f t="shared" ref="V199" si="517">AVERAGE(V197:V198)</f>
        <v>1.92</v>
      </c>
      <c r="W199" s="45">
        <f t="shared" ref="W199" si="518">AVERAGE(W197:W198)</f>
        <v>1.6800000000000002</v>
      </c>
    </row>
    <row r="200" spans="1:23" x14ac:dyDescent="0.2">
      <c r="A200" s="13" t="s">
        <v>48</v>
      </c>
      <c r="B200" s="13">
        <v>196094</v>
      </c>
      <c r="C200" s="13">
        <v>19.7</v>
      </c>
      <c r="D200" s="13">
        <f>19.7*5</f>
        <v>98.5</v>
      </c>
      <c r="E200" s="13">
        <f>C200*0.3</f>
        <v>5.9099999999999993</v>
      </c>
      <c r="F200" s="36" t="s">
        <v>23</v>
      </c>
      <c r="G200" s="51" t="s">
        <v>24</v>
      </c>
      <c r="H200" s="11">
        <v>39.549999999999997</v>
      </c>
      <c r="I200" s="11">
        <v>73.069999999999993</v>
      </c>
      <c r="J200" s="20" t="s">
        <v>32</v>
      </c>
      <c r="K200" s="66">
        <v>0.56999999999999995</v>
      </c>
      <c r="L200" s="11">
        <v>10.43</v>
      </c>
      <c r="M200" s="20" t="s">
        <v>32</v>
      </c>
      <c r="N200" s="7">
        <v>71.260000000000005</v>
      </c>
      <c r="O200" s="7">
        <v>93.3</v>
      </c>
      <c r="P200" s="7">
        <v>115.04</v>
      </c>
      <c r="Q200" s="7">
        <v>158.51</v>
      </c>
      <c r="R200" s="22">
        <v>197.77</v>
      </c>
      <c r="S200" s="7">
        <v>9.3000000000000007</v>
      </c>
      <c r="T200" s="7">
        <v>4.21</v>
      </c>
      <c r="U200" s="7">
        <v>0.13</v>
      </c>
      <c r="V200" s="7">
        <v>9.08</v>
      </c>
      <c r="W200" s="22">
        <v>1.74</v>
      </c>
    </row>
    <row r="201" spans="1:23" x14ac:dyDescent="0.2">
      <c r="A201" t="s">
        <v>48</v>
      </c>
      <c r="B201">
        <v>196094</v>
      </c>
      <c r="C201">
        <v>19.7</v>
      </c>
      <c r="D201">
        <f t="shared" ref="D201:D217" si="519">19.7*5</f>
        <v>98.5</v>
      </c>
      <c r="E201">
        <f t="shared" ref="E201:E217" si="520">C201*0.3</f>
        <v>5.9099999999999993</v>
      </c>
      <c r="F201" s="36" t="s">
        <v>23</v>
      </c>
      <c r="G201" s="51" t="s">
        <v>24</v>
      </c>
      <c r="H201" s="11">
        <v>39.25</v>
      </c>
      <c r="I201" s="11">
        <v>73.67</v>
      </c>
      <c r="J201" s="20" t="s">
        <v>32</v>
      </c>
      <c r="K201" s="66">
        <v>0.46</v>
      </c>
      <c r="L201" s="11">
        <v>10.54</v>
      </c>
      <c r="M201" s="20" t="s">
        <v>32</v>
      </c>
      <c r="N201" s="7">
        <v>70.650000000000006</v>
      </c>
      <c r="O201" s="7">
        <v>89.98</v>
      </c>
      <c r="P201" s="7">
        <v>111.11</v>
      </c>
      <c r="Q201" s="7">
        <v>150.36000000000001</v>
      </c>
      <c r="R201" s="22">
        <v>183.27</v>
      </c>
      <c r="S201" s="7">
        <v>9.08</v>
      </c>
      <c r="T201" s="7">
        <v>1.95</v>
      </c>
      <c r="U201" s="7">
        <v>0.41</v>
      </c>
      <c r="V201" s="7">
        <v>7.79</v>
      </c>
      <c r="W201" s="22">
        <v>0.34</v>
      </c>
    </row>
    <row r="202" spans="1:23" x14ac:dyDescent="0.2">
      <c r="A202" t="s">
        <v>48</v>
      </c>
      <c r="B202">
        <v>196094</v>
      </c>
      <c r="C202">
        <v>19.7</v>
      </c>
      <c r="D202">
        <f t="shared" si="519"/>
        <v>98.5</v>
      </c>
      <c r="E202">
        <f t="shared" si="520"/>
        <v>5.9099999999999993</v>
      </c>
      <c r="F202" s="36" t="s">
        <v>23</v>
      </c>
      <c r="G202" s="51" t="s">
        <v>25</v>
      </c>
      <c r="H202" s="41">
        <f>AVERAGE(H200:H201)</f>
        <v>39.4</v>
      </c>
      <c r="I202" s="41">
        <f>AVERAGE(I200:I201)</f>
        <v>73.37</v>
      </c>
      <c r="J202" s="48" t="e">
        <f t="shared" ref="J202" si="521">AVERAGE(J200:J201)</f>
        <v>#DIV/0!</v>
      </c>
      <c r="K202" s="75">
        <f>AVERAGE(K200:K201)</f>
        <v>0.51500000000000001</v>
      </c>
      <c r="L202" s="41">
        <f t="shared" ref="L202" si="522">AVERAGE(L200:L201)</f>
        <v>10.484999999999999</v>
      </c>
      <c r="M202" s="48" t="e">
        <f t="shared" ref="M202" si="523">AVERAGE(M200:M201)</f>
        <v>#DIV/0!</v>
      </c>
      <c r="N202" s="41">
        <f t="shared" ref="N202" si="524">AVERAGE(N200:N201)</f>
        <v>70.955000000000013</v>
      </c>
      <c r="O202" s="41">
        <f t="shared" ref="O202" si="525">AVERAGE(O200:O201)</f>
        <v>91.64</v>
      </c>
      <c r="P202" s="41">
        <f t="shared" ref="P202" si="526">AVERAGE(P200:P201)</f>
        <v>113.075</v>
      </c>
      <c r="Q202" s="41">
        <f t="shared" ref="Q202" si="527">AVERAGE(Q200:Q201)</f>
        <v>154.435</v>
      </c>
      <c r="R202" s="48">
        <f t="shared" ref="R202" si="528">AVERAGE(R200:R201)</f>
        <v>190.52</v>
      </c>
      <c r="S202" s="41">
        <f t="shared" ref="S202" si="529">AVERAGE(S200:S201)</f>
        <v>9.1900000000000013</v>
      </c>
      <c r="T202" s="41">
        <f t="shared" ref="T202" si="530">AVERAGE(T200:T201)</f>
        <v>3.08</v>
      </c>
      <c r="U202" s="41">
        <f t="shared" ref="U202" si="531">AVERAGE(U200:U201)</f>
        <v>0.27</v>
      </c>
      <c r="V202" s="41">
        <f t="shared" ref="V202" si="532">AVERAGE(V200:V201)</f>
        <v>8.4350000000000005</v>
      </c>
      <c r="W202" s="48">
        <f t="shared" ref="W202" si="533">AVERAGE(W200:W201)</f>
        <v>1.04</v>
      </c>
    </row>
    <row r="203" spans="1:23" x14ac:dyDescent="0.2">
      <c r="A203" t="s">
        <v>48</v>
      </c>
      <c r="B203">
        <v>196094</v>
      </c>
      <c r="C203">
        <v>19.7</v>
      </c>
      <c r="D203">
        <f t="shared" si="519"/>
        <v>98.5</v>
      </c>
      <c r="E203">
        <f t="shared" si="520"/>
        <v>5.9099999999999993</v>
      </c>
      <c r="F203" s="36" t="s">
        <v>23</v>
      </c>
      <c r="G203" s="51" t="s">
        <v>26</v>
      </c>
      <c r="H203" s="32">
        <v>39.86</v>
      </c>
      <c r="I203" s="11">
        <v>73.67</v>
      </c>
      <c r="J203" s="20" t="s">
        <v>32</v>
      </c>
      <c r="K203" s="66">
        <v>0.41</v>
      </c>
      <c r="L203" s="11">
        <v>13.43</v>
      </c>
      <c r="M203" s="20" t="s">
        <v>32</v>
      </c>
      <c r="N203" s="7">
        <v>70.650000000000006</v>
      </c>
      <c r="O203" s="7">
        <v>92.39</v>
      </c>
      <c r="P203" s="7">
        <v>111.11</v>
      </c>
      <c r="Q203" s="7">
        <v>153.08000000000001</v>
      </c>
      <c r="R203" s="22">
        <v>186.59</v>
      </c>
      <c r="S203" s="7">
        <v>9.01</v>
      </c>
      <c r="T203" s="7">
        <v>2.4900000000000002</v>
      </c>
      <c r="U203" s="7">
        <v>0.19</v>
      </c>
      <c r="V203" s="7">
        <v>8.34</v>
      </c>
      <c r="W203" s="22">
        <v>1.53</v>
      </c>
    </row>
    <row r="204" spans="1:23" x14ac:dyDescent="0.2">
      <c r="A204" t="s">
        <v>48</v>
      </c>
      <c r="B204">
        <v>196094</v>
      </c>
      <c r="C204">
        <v>19.7</v>
      </c>
      <c r="D204">
        <f t="shared" si="519"/>
        <v>98.5</v>
      </c>
      <c r="E204">
        <f t="shared" si="520"/>
        <v>5.9099999999999993</v>
      </c>
      <c r="F204" s="36" t="s">
        <v>23</v>
      </c>
      <c r="G204" s="51" t="s">
        <v>26</v>
      </c>
      <c r="H204" s="32">
        <v>37.14</v>
      </c>
      <c r="I204" s="11">
        <v>73.37</v>
      </c>
      <c r="J204" s="20" t="s">
        <v>32</v>
      </c>
      <c r="K204" s="66">
        <v>0.68</v>
      </c>
      <c r="L204" s="12">
        <v>13.9</v>
      </c>
      <c r="M204" s="20" t="s">
        <v>32</v>
      </c>
      <c r="N204" s="7">
        <v>62.8</v>
      </c>
      <c r="O204" s="7">
        <v>94.5</v>
      </c>
      <c r="P204" s="7">
        <v>115.34</v>
      </c>
      <c r="Q204" s="7">
        <v>160.02000000000001</v>
      </c>
      <c r="R204" s="22">
        <v>200.18</v>
      </c>
      <c r="S204" s="7">
        <v>8.5500000000000007</v>
      </c>
      <c r="T204" s="7">
        <v>4.75</v>
      </c>
      <c r="U204" s="7">
        <v>0.15</v>
      </c>
      <c r="V204" s="7">
        <v>9.68</v>
      </c>
      <c r="W204" s="22">
        <v>3.19</v>
      </c>
    </row>
    <row r="205" spans="1:23" x14ac:dyDescent="0.2">
      <c r="A205" t="s">
        <v>48</v>
      </c>
      <c r="B205">
        <v>196094</v>
      </c>
      <c r="C205">
        <v>19.7</v>
      </c>
      <c r="D205">
        <f t="shared" si="519"/>
        <v>98.5</v>
      </c>
      <c r="E205">
        <f t="shared" si="520"/>
        <v>5.9099999999999993</v>
      </c>
      <c r="F205" s="36" t="s">
        <v>23</v>
      </c>
      <c r="G205" s="51" t="s">
        <v>27</v>
      </c>
      <c r="H205" s="41">
        <f>AVERAGE(H203:H204)</f>
        <v>38.5</v>
      </c>
      <c r="I205" s="41">
        <f>AVERAGE(I203:I204)</f>
        <v>73.52000000000001</v>
      </c>
      <c r="J205" s="48" t="e">
        <f t="shared" ref="J205" si="534">AVERAGE(J203:J204)</f>
        <v>#DIV/0!</v>
      </c>
      <c r="K205" s="75">
        <f>AVERAGE(K203:K204)</f>
        <v>0.54500000000000004</v>
      </c>
      <c r="L205" s="41">
        <f t="shared" ref="L205" si="535">AVERAGE(L203:L204)</f>
        <v>13.664999999999999</v>
      </c>
      <c r="M205" s="48" t="e">
        <f t="shared" ref="M205" si="536">AVERAGE(M203:M204)</f>
        <v>#DIV/0!</v>
      </c>
      <c r="N205" s="41">
        <f t="shared" ref="N205" si="537">AVERAGE(N203:N204)</f>
        <v>66.724999999999994</v>
      </c>
      <c r="O205" s="41">
        <f t="shared" ref="O205" si="538">AVERAGE(O203:O204)</f>
        <v>93.444999999999993</v>
      </c>
      <c r="P205" s="41">
        <f t="shared" ref="P205" si="539">AVERAGE(P203:P204)</f>
        <v>113.22499999999999</v>
      </c>
      <c r="Q205" s="41">
        <f t="shared" ref="Q205" si="540">AVERAGE(Q203:Q204)</f>
        <v>156.55000000000001</v>
      </c>
      <c r="R205" s="48">
        <f t="shared" ref="R205" si="541">AVERAGE(R203:R204)</f>
        <v>193.38499999999999</v>
      </c>
      <c r="S205" s="41">
        <f t="shared" ref="S205" si="542">AVERAGE(S203:S204)</f>
        <v>8.7800000000000011</v>
      </c>
      <c r="T205" s="41">
        <f t="shared" ref="T205" si="543">AVERAGE(T203:T204)</f>
        <v>3.62</v>
      </c>
      <c r="U205" s="41">
        <f t="shared" ref="U205" si="544">AVERAGE(U203:U204)</f>
        <v>0.16999999999999998</v>
      </c>
      <c r="V205" s="41">
        <f t="shared" ref="V205" si="545">AVERAGE(V203:V204)</f>
        <v>9.01</v>
      </c>
      <c r="W205" s="48">
        <f t="shared" ref="W205" si="546">AVERAGE(W203:W204)</f>
        <v>2.36</v>
      </c>
    </row>
    <row r="206" spans="1:23" x14ac:dyDescent="0.2">
      <c r="A206" t="s">
        <v>48</v>
      </c>
      <c r="B206">
        <v>196094</v>
      </c>
      <c r="C206">
        <v>19.7</v>
      </c>
      <c r="D206">
        <f t="shared" si="519"/>
        <v>98.5</v>
      </c>
      <c r="E206">
        <f t="shared" si="520"/>
        <v>5.9099999999999993</v>
      </c>
      <c r="F206" s="36" t="s">
        <v>23</v>
      </c>
      <c r="G206" s="51" t="s">
        <v>28</v>
      </c>
      <c r="H206" s="32">
        <v>36.229999999999997</v>
      </c>
      <c r="I206" s="11">
        <v>73.37</v>
      </c>
      <c r="J206" s="20" t="s">
        <v>32</v>
      </c>
      <c r="K206" s="66">
        <v>0.41</v>
      </c>
      <c r="L206" s="11">
        <v>13.38</v>
      </c>
      <c r="M206" s="20" t="s">
        <v>32</v>
      </c>
      <c r="N206" s="7">
        <v>63.1</v>
      </c>
      <c r="O206" s="7">
        <v>93.6</v>
      </c>
      <c r="P206" s="7">
        <v>113.22</v>
      </c>
      <c r="Q206" s="7">
        <v>164.25</v>
      </c>
      <c r="R206" s="22">
        <v>199.28</v>
      </c>
      <c r="S206" s="7">
        <v>8.33</v>
      </c>
      <c r="T206" s="7">
        <v>4.68</v>
      </c>
      <c r="U206" s="7">
        <v>0.34</v>
      </c>
      <c r="V206" s="7">
        <v>8.9700000000000006</v>
      </c>
      <c r="W206" s="22">
        <v>3.18</v>
      </c>
    </row>
    <row r="207" spans="1:23" x14ac:dyDescent="0.2">
      <c r="A207" t="s">
        <v>48</v>
      </c>
      <c r="B207">
        <v>196094</v>
      </c>
      <c r="C207">
        <v>19.7</v>
      </c>
      <c r="D207">
        <f t="shared" si="519"/>
        <v>98.5</v>
      </c>
      <c r="E207">
        <f t="shared" si="520"/>
        <v>5.9099999999999993</v>
      </c>
      <c r="F207" s="36" t="s">
        <v>23</v>
      </c>
      <c r="G207" s="51" t="s">
        <v>28</v>
      </c>
      <c r="H207" s="32">
        <v>39.25</v>
      </c>
      <c r="I207" s="11">
        <v>73.37</v>
      </c>
      <c r="J207" s="20" t="s">
        <v>32</v>
      </c>
      <c r="K207" s="66">
        <v>0.78</v>
      </c>
      <c r="L207" s="11">
        <v>14.07</v>
      </c>
      <c r="M207" s="20" t="s">
        <v>32</v>
      </c>
      <c r="N207" s="7">
        <v>67.63</v>
      </c>
      <c r="O207" s="7">
        <v>92.09</v>
      </c>
      <c r="P207" s="7">
        <v>111.41</v>
      </c>
      <c r="Q207" s="7">
        <v>152.47999999999999</v>
      </c>
      <c r="R207" s="22">
        <v>185.99</v>
      </c>
      <c r="S207" s="7">
        <v>8.76</v>
      </c>
      <c r="T207" s="7">
        <v>2.65</v>
      </c>
      <c r="U207" s="7">
        <v>0.13</v>
      </c>
      <c r="V207" s="7">
        <v>7.95</v>
      </c>
      <c r="W207" s="22">
        <v>1.58</v>
      </c>
    </row>
    <row r="208" spans="1:23" x14ac:dyDescent="0.2">
      <c r="A208" t="s">
        <v>48</v>
      </c>
      <c r="B208">
        <v>196094</v>
      </c>
      <c r="C208">
        <v>19.7</v>
      </c>
      <c r="D208">
        <f t="shared" si="519"/>
        <v>98.5</v>
      </c>
      <c r="E208">
        <f t="shared" si="520"/>
        <v>5.9099999999999993</v>
      </c>
      <c r="F208" s="36" t="s">
        <v>23</v>
      </c>
      <c r="G208" s="51" t="s">
        <v>29</v>
      </c>
      <c r="H208" s="41">
        <f>AVERAGE(H206:H207)</f>
        <v>37.739999999999995</v>
      </c>
      <c r="I208" s="41">
        <f>AVERAGE(I206:I207)</f>
        <v>73.37</v>
      </c>
      <c r="J208" s="48" t="e">
        <f t="shared" ref="J208" si="547">AVERAGE(J206:J207)</f>
        <v>#DIV/0!</v>
      </c>
      <c r="K208" s="75">
        <f>AVERAGE(K206:K207)</f>
        <v>0.59499999999999997</v>
      </c>
      <c r="L208" s="41">
        <f t="shared" ref="L208" si="548">AVERAGE(L206:L207)</f>
        <v>13.725000000000001</v>
      </c>
      <c r="M208" s="48" t="e">
        <f t="shared" ref="M208" si="549">AVERAGE(M206:M207)</f>
        <v>#DIV/0!</v>
      </c>
      <c r="N208" s="41">
        <f t="shared" ref="N208" si="550">AVERAGE(N206:N207)</f>
        <v>65.364999999999995</v>
      </c>
      <c r="O208" s="41">
        <f t="shared" ref="O208" si="551">AVERAGE(O206:O207)</f>
        <v>92.844999999999999</v>
      </c>
      <c r="P208" s="41">
        <f t="shared" ref="P208" si="552">AVERAGE(P206:P207)</f>
        <v>112.315</v>
      </c>
      <c r="Q208" s="41">
        <f t="shared" ref="Q208" si="553">AVERAGE(Q206:Q207)</f>
        <v>158.36500000000001</v>
      </c>
      <c r="R208" s="48">
        <f t="shared" ref="R208" si="554">AVERAGE(R206:R207)</f>
        <v>192.63499999999999</v>
      </c>
      <c r="S208" s="41">
        <f t="shared" ref="S208" si="555">AVERAGE(S206:S207)</f>
        <v>8.5449999999999999</v>
      </c>
      <c r="T208" s="41">
        <f t="shared" ref="T208" si="556">AVERAGE(T206:T207)</f>
        <v>3.665</v>
      </c>
      <c r="U208" s="41">
        <f t="shared" ref="U208" si="557">AVERAGE(U206:U207)</f>
        <v>0.23500000000000001</v>
      </c>
      <c r="V208" s="41">
        <f t="shared" ref="V208" si="558">AVERAGE(V206:V207)</f>
        <v>8.4600000000000009</v>
      </c>
      <c r="W208" s="48">
        <f t="shared" ref="W208" si="559">AVERAGE(W206:W207)</f>
        <v>2.38</v>
      </c>
    </row>
    <row r="209" spans="1:23" x14ac:dyDescent="0.2">
      <c r="A209" t="s">
        <v>48</v>
      </c>
      <c r="B209">
        <v>196094</v>
      </c>
      <c r="C209">
        <v>19.7</v>
      </c>
      <c r="D209">
        <f t="shared" si="519"/>
        <v>98.5</v>
      </c>
      <c r="E209">
        <f t="shared" si="520"/>
        <v>5.9099999999999993</v>
      </c>
      <c r="F209" s="37" t="s">
        <v>30</v>
      </c>
      <c r="G209" s="52" t="s">
        <v>31</v>
      </c>
      <c r="H209" s="29" t="s">
        <v>32</v>
      </c>
      <c r="I209" s="11">
        <v>70.349999999999994</v>
      </c>
      <c r="J209" s="20" t="s">
        <v>32</v>
      </c>
      <c r="K209" s="66" t="s">
        <v>32</v>
      </c>
      <c r="L209" s="11" t="s">
        <v>32</v>
      </c>
      <c r="M209" s="20" t="s">
        <v>32</v>
      </c>
      <c r="N209" s="7">
        <v>58.76</v>
      </c>
      <c r="O209" s="7">
        <v>85.45</v>
      </c>
      <c r="P209" s="7">
        <v>116.24</v>
      </c>
      <c r="Q209" s="7">
        <v>160.93</v>
      </c>
      <c r="R209" s="22">
        <v>197.46</v>
      </c>
      <c r="S209" s="7">
        <v>5.97</v>
      </c>
      <c r="T209" s="7">
        <v>4.26</v>
      </c>
      <c r="U209" s="7">
        <v>2.81</v>
      </c>
      <c r="V209" s="7">
        <v>15.4</v>
      </c>
      <c r="W209" s="22">
        <v>6.83</v>
      </c>
    </row>
    <row r="210" spans="1:23" x14ac:dyDescent="0.2">
      <c r="A210" t="s">
        <v>48</v>
      </c>
      <c r="B210">
        <v>196094</v>
      </c>
      <c r="C210">
        <v>19.7</v>
      </c>
      <c r="D210">
        <f t="shared" si="519"/>
        <v>98.5</v>
      </c>
      <c r="E210">
        <f t="shared" si="520"/>
        <v>5.9099999999999993</v>
      </c>
      <c r="F210" s="37" t="s">
        <v>30</v>
      </c>
      <c r="G210" s="52" t="s">
        <v>31</v>
      </c>
      <c r="H210" s="33">
        <v>46.2</v>
      </c>
      <c r="I210" s="11">
        <v>75.790000000000006</v>
      </c>
      <c r="J210" s="20">
        <v>173.89</v>
      </c>
      <c r="K210" s="66">
        <v>0.83</v>
      </c>
      <c r="L210" s="12">
        <v>12.2</v>
      </c>
      <c r="M210" s="20">
        <v>14.54</v>
      </c>
      <c r="N210" s="7">
        <v>58.16</v>
      </c>
      <c r="O210" s="7">
        <v>89.67</v>
      </c>
      <c r="P210" s="7">
        <v>119.87</v>
      </c>
      <c r="Q210" s="7">
        <v>161.84</v>
      </c>
      <c r="R210" s="22">
        <v>202.9</v>
      </c>
      <c r="S210" s="7">
        <v>4.26</v>
      </c>
      <c r="T210" s="7">
        <v>5.49</v>
      </c>
      <c r="U210" s="7">
        <v>4.3600000000000003</v>
      </c>
      <c r="V210" s="7">
        <v>11.86</v>
      </c>
      <c r="W210" s="22">
        <v>6.61</v>
      </c>
    </row>
    <row r="211" spans="1:23" x14ac:dyDescent="0.2">
      <c r="A211" t="s">
        <v>48</v>
      </c>
      <c r="B211">
        <v>196094</v>
      </c>
      <c r="C211">
        <v>19.7</v>
      </c>
      <c r="D211">
        <f t="shared" si="519"/>
        <v>98.5</v>
      </c>
      <c r="E211">
        <f t="shared" si="520"/>
        <v>5.9099999999999993</v>
      </c>
      <c r="F211" s="37" t="s">
        <v>30</v>
      </c>
      <c r="G211" s="52" t="s">
        <v>33</v>
      </c>
      <c r="H211" s="40">
        <f>AVERAGE(H209:H210)</f>
        <v>46.2</v>
      </c>
      <c r="I211" s="40">
        <f t="shared" ref="I211" si="560">AVERAGE(I209:I210)</f>
        <v>73.069999999999993</v>
      </c>
      <c r="J211" s="45">
        <f t="shared" ref="J211" si="561">AVERAGE(J209:J210)</f>
        <v>173.89</v>
      </c>
      <c r="K211" s="72">
        <f>AVERAGE(K210)</f>
        <v>0.83</v>
      </c>
      <c r="L211" s="40">
        <f t="shared" ref="L211" si="562">AVERAGE(L209:L210)</f>
        <v>12.2</v>
      </c>
      <c r="M211" s="45">
        <f t="shared" ref="M211" si="563">AVERAGE(M209:M210)</f>
        <v>14.54</v>
      </c>
      <c r="N211" s="40">
        <f t="shared" ref="N211" si="564">AVERAGE(N209:N210)</f>
        <v>58.459999999999994</v>
      </c>
      <c r="O211" s="40">
        <f t="shared" ref="O211" si="565">AVERAGE(O209:O210)</f>
        <v>87.56</v>
      </c>
      <c r="P211" s="40">
        <f t="shared" ref="P211" si="566">AVERAGE(P209:P210)</f>
        <v>118.05500000000001</v>
      </c>
      <c r="Q211" s="40">
        <f t="shared" ref="Q211" si="567">AVERAGE(Q209:Q210)</f>
        <v>161.38499999999999</v>
      </c>
      <c r="R211" s="45">
        <f t="shared" ref="R211" si="568">AVERAGE(R209:R210)</f>
        <v>200.18</v>
      </c>
      <c r="S211" s="40">
        <f t="shared" ref="S211" si="569">AVERAGE(S209:S210)</f>
        <v>5.1150000000000002</v>
      </c>
      <c r="T211" s="40">
        <f t="shared" ref="T211" si="570">AVERAGE(T209:T210)</f>
        <v>4.875</v>
      </c>
      <c r="U211" s="40">
        <f t="shared" ref="U211" si="571">AVERAGE(U209:U210)</f>
        <v>3.585</v>
      </c>
      <c r="V211" s="40">
        <f t="shared" ref="V211" si="572">AVERAGE(V209:V210)</f>
        <v>13.629999999999999</v>
      </c>
      <c r="W211" s="45">
        <f t="shared" ref="W211" si="573">AVERAGE(W209:W210)</f>
        <v>6.7200000000000006</v>
      </c>
    </row>
    <row r="212" spans="1:23" x14ac:dyDescent="0.2">
      <c r="A212" t="s">
        <v>48</v>
      </c>
      <c r="B212">
        <v>196094</v>
      </c>
      <c r="C212">
        <v>19.7</v>
      </c>
      <c r="D212">
        <f t="shared" si="519"/>
        <v>98.5</v>
      </c>
      <c r="E212">
        <f t="shared" si="520"/>
        <v>5.9099999999999993</v>
      </c>
      <c r="F212" s="37" t="s">
        <v>30</v>
      </c>
      <c r="G212" s="52" t="s">
        <v>34</v>
      </c>
      <c r="H212" s="29" t="s">
        <v>32</v>
      </c>
      <c r="I212" s="11">
        <v>70.05</v>
      </c>
      <c r="J212" s="20" t="s">
        <v>32</v>
      </c>
      <c r="K212" s="66" t="s">
        <v>32</v>
      </c>
      <c r="L212" s="11" t="s">
        <v>32</v>
      </c>
      <c r="M212" s="20" t="s">
        <v>32</v>
      </c>
      <c r="N212" s="7">
        <v>56.76</v>
      </c>
      <c r="O212" s="7">
        <v>83.94</v>
      </c>
      <c r="P212" s="7">
        <v>119.26</v>
      </c>
      <c r="Q212" s="7">
        <v>161.84</v>
      </c>
      <c r="R212" s="22">
        <v>201.99</v>
      </c>
      <c r="S212" s="7">
        <v>5.22</v>
      </c>
      <c r="T212" s="7">
        <v>3.5</v>
      </c>
      <c r="U212" s="7">
        <v>3.24</v>
      </c>
      <c r="V212" s="7">
        <v>16.420000000000002</v>
      </c>
      <c r="W212" s="22">
        <v>7.04</v>
      </c>
    </row>
    <row r="213" spans="1:23" x14ac:dyDescent="0.2">
      <c r="A213" t="s">
        <v>48</v>
      </c>
      <c r="B213">
        <v>196094</v>
      </c>
      <c r="C213">
        <v>19.7</v>
      </c>
      <c r="D213">
        <f t="shared" si="519"/>
        <v>98.5</v>
      </c>
      <c r="E213">
        <f t="shared" si="520"/>
        <v>5.9099999999999993</v>
      </c>
      <c r="F213" s="37" t="s">
        <v>30</v>
      </c>
      <c r="G213" s="52" t="s">
        <v>34</v>
      </c>
      <c r="H213" s="34">
        <v>38.35</v>
      </c>
      <c r="I213" s="12">
        <v>76.39</v>
      </c>
      <c r="J213" s="19">
        <v>175.91</v>
      </c>
      <c r="K213" s="70">
        <v>0.83</v>
      </c>
      <c r="L213" s="12">
        <v>14.81</v>
      </c>
      <c r="M213" s="19">
        <v>17.38</v>
      </c>
      <c r="N213" s="7">
        <v>58.88</v>
      </c>
      <c r="O213" s="7">
        <v>87.56</v>
      </c>
      <c r="P213" s="7">
        <v>119.26</v>
      </c>
      <c r="Q213" s="7">
        <v>160.33000000000001</v>
      </c>
      <c r="R213" s="22">
        <v>198.67</v>
      </c>
      <c r="S213" s="7">
        <v>5.49</v>
      </c>
      <c r="T213" s="7">
        <v>2.7</v>
      </c>
      <c r="U213" s="7">
        <v>2.7</v>
      </c>
      <c r="V213" s="7">
        <v>12.88</v>
      </c>
      <c r="W213" s="22">
        <v>5.27</v>
      </c>
    </row>
    <row r="214" spans="1:23" x14ac:dyDescent="0.2">
      <c r="A214" t="s">
        <v>48</v>
      </c>
      <c r="B214">
        <v>196094</v>
      </c>
      <c r="C214">
        <v>19.7</v>
      </c>
      <c r="D214">
        <f t="shared" si="519"/>
        <v>98.5</v>
      </c>
      <c r="E214">
        <f t="shared" si="520"/>
        <v>5.9099999999999993</v>
      </c>
      <c r="F214" s="37" t="s">
        <v>30</v>
      </c>
      <c r="G214" s="52" t="s">
        <v>35</v>
      </c>
      <c r="H214" s="40">
        <f>AVERAGE(H212:H213)</f>
        <v>38.35</v>
      </c>
      <c r="I214" s="40">
        <f t="shared" ref="I214" si="574">AVERAGE(I212:I213)</f>
        <v>73.22</v>
      </c>
      <c r="J214" s="45">
        <f t="shared" ref="J214" si="575">AVERAGE(J212:J213)</f>
        <v>175.91</v>
      </c>
      <c r="K214" s="74">
        <f>AVERAGE(K213)</f>
        <v>0.83</v>
      </c>
      <c r="L214" s="40">
        <f t="shared" ref="L214" si="576">AVERAGE(L212:L213)</f>
        <v>14.81</v>
      </c>
      <c r="M214" s="45">
        <f t="shared" ref="M214" si="577">AVERAGE(M212:M213)</f>
        <v>17.38</v>
      </c>
      <c r="N214" s="40">
        <f t="shared" ref="N214" si="578">AVERAGE(N212:N213)</f>
        <v>57.82</v>
      </c>
      <c r="O214" s="40">
        <f t="shared" ref="O214" si="579">AVERAGE(O212:O213)</f>
        <v>85.75</v>
      </c>
      <c r="P214" s="40">
        <f t="shared" ref="P214" si="580">AVERAGE(P212:P213)</f>
        <v>119.26</v>
      </c>
      <c r="Q214" s="40">
        <f t="shared" ref="Q214" si="581">AVERAGE(Q212:Q213)</f>
        <v>161.08500000000001</v>
      </c>
      <c r="R214" s="45">
        <f t="shared" ref="R214" si="582">AVERAGE(R212:R213)</f>
        <v>200.32999999999998</v>
      </c>
      <c r="S214" s="40">
        <f t="shared" ref="S214" si="583">AVERAGE(S212:S213)</f>
        <v>5.3550000000000004</v>
      </c>
      <c r="T214" s="40">
        <f t="shared" ref="T214" si="584">AVERAGE(T212:T213)</f>
        <v>3.1</v>
      </c>
      <c r="U214" s="40">
        <f t="shared" ref="U214" si="585">AVERAGE(U212:U213)</f>
        <v>2.97</v>
      </c>
      <c r="V214" s="40">
        <f t="shared" ref="V214" si="586">AVERAGE(V212:V213)</f>
        <v>14.650000000000002</v>
      </c>
      <c r="W214" s="45">
        <f t="shared" ref="W214" si="587">AVERAGE(W212:W213)</f>
        <v>6.1549999999999994</v>
      </c>
    </row>
    <row r="215" spans="1:23" x14ac:dyDescent="0.2">
      <c r="A215" t="s">
        <v>48</v>
      </c>
      <c r="B215">
        <v>196094</v>
      </c>
      <c r="C215">
        <v>19.7</v>
      </c>
      <c r="D215">
        <f t="shared" si="519"/>
        <v>98.5</v>
      </c>
      <c r="E215">
        <f t="shared" si="520"/>
        <v>5.9099999999999993</v>
      </c>
      <c r="F215" s="37" t="s">
        <v>30</v>
      </c>
      <c r="G215" s="52" t="s">
        <v>36</v>
      </c>
      <c r="H215" s="11" t="s">
        <v>32</v>
      </c>
      <c r="I215" s="30">
        <v>70.05</v>
      </c>
      <c r="J215" s="20" t="s">
        <v>32</v>
      </c>
      <c r="K215" s="66" t="s">
        <v>32</v>
      </c>
      <c r="L215" s="11" t="s">
        <v>32</v>
      </c>
      <c r="M215" s="20" t="s">
        <v>32</v>
      </c>
      <c r="N215" s="7">
        <v>56.46</v>
      </c>
      <c r="O215" s="7">
        <v>86.35</v>
      </c>
      <c r="P215" s="7">
        <v>120.17</v>
      </c>
      <c r="Q215" s="7">
        <v>161.84</v>
      </c>
      <c r="R215" s="22">
        <v>199.28</v>
      </c>
      <c r="S215" s="7">
        <v>4.5199999999999996</v>
      </c>
      <c r="T215" s="7">
        <v>4.5199999999999996</v>
      </c>
      <c r="U215" s="7">
        <v>3.67</v>
      </c>
      <c r="V215" s="7">
        <v>10.1</v>
      </c>
      <c r="W215" s="22">
        <v>4.68</v>
      </c>
    </row>
    <row r="216" spans="1:23" x14ac:dyDescent="0.2">
      <c r="A216" t="s">
        <v>48</v>
      </c>
      <c r="B216">
        <v>196094</v>
      </c>
      <c r="C216">
        <v>19.7</v>
      </c>
      <c r="D216">
        <f t="shared" si="519"/>
        <v>98.5</v>
      </c>
      <c r="E216">
        <f t="shared" si="520"/>
        <v>5.9099999999999993</v>
      </c>
      <c r="F216" s="37" t="s">
        <v>30</v>
      </c>
      <c r="G216" s="52" t="s">
        <v>36</v>
      </c>
      <c r="H216" s="30">
        <v>35.630000000000003</v>
      </c>
      <c r="I216" s="11">
        <v>76.39</v>
      </c>
      <c r="J216" s="20">
        <v>171.37</v>
      </c>
      <c r="K216" s="66">
        <v>1.0900000000000001</v>
      </c>
      <c r="L216" s="11">
        <v>13.75</v>
      </c>
      <c r="M216" s="20">
        <v>16.53</v>
      </c>
      <c r="N216" s="7">
        <v>59.18</v>
      </c>
      <c r="O216" s="7">
        <v>88.16</v>
      </c>
      <c r="P216" s="7">
        <v>120.17</v>
      </c>
      <c r="Q216" s="7">
        <v>160.63</v>
      </c>
      <c r="R216" s="22">
        <v>201.09</v>
      </c>
      <c r="S216" s="7">
        <v>3.88</v>
      </c>
      <c r="T216" s="7">
        <v>4.9000000000000004</v>
      </c>
      <c r="U216" s="7">
        <v>4.9000000000000004</v>
      </c>
      <c r="V216" s="7">
        <v>13.15</v>
      </c>
      <c r="W216" s="22">
        <v>6.77</v>
      </c>
    </row>
    <row r="217" spans="1:23" x14ac:dyDescent="0.2">
      <c r="A217" t="s">
        <v>48</v>
      </c>
      <c r="B217">
        <v>196094</v>
      </c>
      <c r="C217">
        <v>19.7</v>
      </c>
      <c r="D217">
        <f t="shared" si="519"/>
        <v>98.5</v>
      </c>
      <c r="E217">
        <f t="shared" si="520"/>
        <v>5.9099999999999993</v>
      </c>
      <c r="F217" s="37" t="s">
        <v>30</v>
      </c>
      <c r="G217" s="52" t="s">
        <v>37</v>
      </c>
      <c r="H217" s="40">
        <f>AVERAGE(H215:H216)</f>
        <v>35.630000000000003</v>
      </c>
      <c r="I217" s="40">
        <f t="shared" ref="I217" si="588">AVERAGE(I215:I216)</f>
        <v>73.22</v>
      </c>
      <c r="J217" s="45">
        <f t="shared" ref="J217" si="589">AVERAGE(J215:J216)</f>
        <v>171.37</v>
      </c>
      <c r="K217" s="72">
        <f>AVERAGE(K216)</f>
        <v>1.0900000000000001</v>
      </c>
      <c r="L217" s="40">
        <f t="shared" ref="L217" si="590">AVERAGE(L215:L216)</f>
        <v>13.75</v>
      </c>
      <c r="M217" s="45">
        <f t="shared" ref="M217" si="591">AVERAGE(M215:M216)</f>
        <v>16.53</v>
      </c>
      <c r="N217" s="40">
        <f t="shared" ref="N217" si="592">AVERAGE(N215:N216)</f>
        <v>57.82</v>
      </c>
      <c r="O217" s="40">
        <f t="shared" ref="O217" si="593">AVERAGE(O215:O216)</f>
        <v>87.254999999999995</v>
      </c>
      <c r="P217" s="40">
        <f t="shared" ref="P217" si="594">AVERAGE(P215:P216)</f>
        <v>120.17</v>
      </c>
      <c r="Q217" s="40">
        <f t="shared" ref="Q217" si="595">AVERAGE(Q215:Q216)</f>
        <v>161.23500000000001</v>
      </c>
      <c r="R217" s="45">
        <f t="shared" ref="R217" si="596">AVERAGE(R215:R216)</f>
        <v>200.185</v>
      </c>
      <c r="S217" s="40">
        <f t="shared" ref="S217" si="597">AVERAGE(S215:S216)</f>
        <v>4.1999999999999993</v>
      </c>
      <c r="T217" s="40">
        <f t="shared" ref="T217" si="598">AVERAGE(T215:T216)</f>
        <v>4.71</v>
      </c>
      <c r="U217" s="40">
        <f t="shared" ref="U217" si="599">AVERAGE(U215:U216)</f>
        <v>4.2850000000000001</v>
      </c>
      <c r="V217" s="40">
        <f t="shared" ref="V217" si="600">AVERAGE(V215:V216)</f>
        <v>11.625</v>
      </c>
      <c r="W217" s="45">
        <f t="shared" ref="W217" si="601">AVERAGE(W215:W216)</f>
        <v>5.7249999999999996</v>
      </c>
    </row>
    <row r="218" spans="1:23" x14ac:dyDescent="0.2">
      <c r="A218" s="13" t="s">
        <v>49</v>
      </c>
      <c r="B218" s="13">
        <v>193932</v>
      </c>
      <c r="C218" s="13">
        <v>16.2</v>
      </c>
      <c r="D218" s="13">
        <f>C218*5</f>
        <v>81</v>
      </c>
      <c r="E218" s="13">
        <f>C218*0.3</f>
        <v>4.8599999999999994</v>
      </c>
      <c r="F218" s="36" t="s">
        <v>23</v>
      </c>
      <c r="G218" s="51" t="s">
        <v>24</v>
      </c>
      <c r="H218" s="12" t="s">
        <v>32</v>
      </c>
      <c r="I218">
        <v>78.2</v>
      </c>
      <c r="J218" s="19" t="s">
        <v>32</v>
      </c>
      <c r="K218" s="70" t="s">
        <v>32</v>
      </c>
      <c r="L218" s="12" t="s">
        <v>32</v>
      </c>
      <c r="M218" s="19" t="s">
        <v>32</v>
      </c>
      <c r="N218" s="7">
        <v>54.05</v>
      </c>
      <c r="O218" s="7">
        <v>84.84</v>
      </c>
      <c r="P218" s="7">
        <v>111.71</v>
      </c>
      <c r="Q218" s="7">
        <v>158.82</v>
      </c>
      <c r="R218" s="22">
        <v>185.69</v>
      </c>
      <c r="S218" s="7">
        <v>2.92</v>
      </c>
      <c r="T218" s="7">
        <v>4.1500000000000004</v>
      </c>
      <c r="U218" s="7">
        <v>3.08</v>
      </c>
      <c r="V218" s="7">
        <v>2.97</v>
      </c>
      <c r="W218" s="22">
        <v>0.99</v>
      </c>
    </row>
    <row r="219" spans="1:23" x14ac:dyDescent="0.2">
      <c r="A219" t="s">
        <v>49</v>
      </c>
      <c r="B219">
        <v>193932</v>
      </c>
      <c r="C219">
        <v>16.2</v>
      </c>
      <c r="D219">
        <f t="shared" ref="D219:D235" si="602">C219*5</f>
        <v>81</v>
      </c>
      <c r="E219">
        <f t="shared" ref="E219:E235" si="603">C219*0.3</f>
        <v>4.8599999999999994</v>
      </c>
      <c r="F219" s="36" t="s">
        <v>23</v>
      </c>
      <c r="G219" s="51" t="s">
        <v>24</v>
      </c>
      <c r="H219" s="12" t="s">
        <v>32</v>
      </c>
      <c r="I219" s="11">
        <v>83.03</v>
      </c>
      <c r="J219" s="19" t="s">
        <v>32</v>
      </c>
      <c r="K219" s="70" t="s">
        <v>32</v>
      </c>
      <c r="L219" s="12" t="s">
        <v>32</v>
      </c>
      <c r="M219" s="19" t="s">
        <v>32</v>
      </c>
      <c r="N219" s="7">
        <v>53.74</v>
      </c>
      <c r="O219" s="7">
        <v>81.52</v>
      </c>
      <c r="P219" s="7">
        <v>108.09</v>
      </c>
      <c r="Q219" s="7">
        <v>156.1</v>
      </c>
      <c r="R219" s="22">
        <v>186.59</v>
      </c>
      <c r="S219" s="7">
        <v>3.09</v>
      </c>
      <c r="T219" s="7">
        <v>2.5499999999999998</v>
      </c>
      <c r="U219" s="7">
        <v>6.68</v>
      </c>
      <c r="V219" s="7">
        <v>9.25</v>
      </c>
      <c r="W219" s="22">
        <v>1.96</v>
      </c>
    </row>
    <row r="220" spans="1:23" x14ac:dyDescent="0.2">
      <c r="A220" t="s">
        <v>49</v>
      </c>
      <c r="B220">
        <v>193932</v>
      </c>
      <c r="C220">
        <v>16.2</v>
      </c>
      <c r="D220">
        <f t="shared" si="602"/>
        <v>81</v>
      </c>
      <c r="E220">
        <f t="shared" si="603"/>
        <v>4.8599999999999994</v>
      </c>
      <c r="F220" s="36" t="s">
        <v>23</v>
      </c>
      <c r="G220" s="51" t="s">
        <v>25</v>
      </c>
      <c r="H220" s="41" t="e">
        <f>AVERAGE(H218:H219)</f>
        <v>#DIV/0!</v>
      </c>
      <c r="I220" s="41">
        <f>AVERAGE(I218:I219)</f>
        <v>80.615000000000009</v>
      </c>
      <c r="J220" s="48" t="e">
        <f t="shared" ref="J220" si="604">AVERAGE(J218:J219)</f>
        <v>#DIV/0!</v>
      </c>
      <c r="K220" s="77" t="e">
        <f>AVERAGE(K218:K219)</f>
        <v>#DIV/0!</v>
      </c>
      <c r="L220" s="41" t="e">
        <f t="shared" ref="L220" si="605">AVERAGE(L218:L219)</f>
        <v>#DIV/0!</v>
      </c>
      <c r="M220" s="48" t="e">
        <f t="shared" ref="M220" si="606">AVERAGE(M218:M219)</f>
        <v>#DIV/0!</v>
      </c>
      <c r="N220" s="41">
        <f t="shared" ref="N220" si="607">AVERAGE(N218:N219)</f>
        <v>53.894999999999996</v>
      </c>
      <c r="O220" s="41">
        <f t="shared" ref="O220" si="608">AVERAGE(O218:O219)</f>
        <v>83.18</v>
      </c>
      <c r="P220" s="41">
        <f t="shared" ref="P220" si="609">AVERAGE(P218:P219)</f>
        <v>109.9</v>
      </c>
      <c r="Q220" s="41">
        <f t="shared" ref="Q220" si="610">AVERAGE(Q218:Q219)</f>
        <v>157.45999999999998</v>
      </c>
      <c r="R220" s="48">
        <f t="shared" ref="R220" si="611">AVERAGE(R218:R219)</f>
        <v>186.14</v>
      </c>
      <c r="S220" s="41">
        <f t="shared" ref="S220" si="612">AVERAGE(S218:S219)</f>
        <v>3.0049999999999999</v>
      </c>
      <c r="T220" s="41">
        <f t="shared" ref="T220" si="613">AVERAGE(T218:T219)</f>
        <v>3.35</v>
      </c>
      <c r="U220" s="41">
        <f t="shared" ref="U220" si="614">AVERAGE(U218:U219)</f>
        <v>4.88</v>
      </c>
      <c r="V220" s="41">
        <f t="shared" ref="V220" si="615">AVERAGE(V218:V219)</f>
        <v>6.11</v>
      </c>
      <c r="W220" s="48">
        <f t="shared" ref="W220" si="616">AVERAGE(W218:W219)</f>
        <v>1.4750000000000001</v>
      </c>
    </row>
    <row r="221" spans="1:23" x14ac:dyDescent="0.2">
      <c r="A221" t="s">
        <v>49</v>
      </c>
      <c r="B221">
        <v>193932</v>
      </c>
      <c r="C221">
        <v>16.2</v>
      </c>
      <c r="D221">
        <f t="shared" si="602"/>
        <v>81</v>
      </c>
      <c r="E221">
        <f t="shared" si="603"/>
        <v>4.8599999999999994</v>
      </c>
      <c r="F221" s="36" t="s">
        <v>23</v>
      </c>
      <c r="G221" s="51" t="s">
        <v>26</v>
      </c>
      <c r="H221" s="12" t="s">
        <v>32</v>
      </c>
      <c r="I221" s="11">
        <v>77.900000000000006</v>
      </c>
      <c r="J221" s="19" t="s">
        <v>32</v>
      </c>
      <c r="K221" s="70" t="s">
        <v>32</v>
      </c>
      <c r="L221" s="12" t="s">
        <v>32</v>
      </c>
      <c r="M221" s="19" t="s">
        <v>32</v>
      </c>
      <c r="N221" s="7">
        <v>53.74</v>
      </c>
      <c r="O221" s="7">
        <v>86.05</v>
      </c>
      <c r="P221" s="7">
        <v>111.71</v>
      </c>
      <c r="Q221" s="7">
        <v>156.4</v>
      </c>
      <c r="R221" s="22">
        <v>183.27</v>
      </c>
      <c r="S221" s="7">
        <v>4.05</v>
      </c>
      <c r="T221" s="7">
        <v>5.07</v>
      </c>
      <c r="U221" s="7">
        <v>4.05</v>
      </c>
      <c r="V221" s="7">
        <v>3.78</v>
      </c>
      <c r="W221" s="22">
        <v>1.32</v>
      </c>
    </row>
    <row r="222" spans="1:23" x14ac:dyDescent="0.2">
      <c r="A222" t="s">
        <v>49</v>
      </c>
      <c r="B222">
        <v>193932</v>
      </c>
      <c r="C222">
        <v>16.2</v>
      </c>
      <c r="D222">
        <f t="shared" si="602"/>
        <v>81</v>
      </c>
      <c r="E222">
        <f t="shared" si="603"/>
        <v>4.8599999999999994</v>
      </c>
      <c r="F222" s="36" t="s">
        <v>23</v>
      </c>
      <c r="G222" s="51" t="s">
        <v>26</v>
      </c>
      <c r="H222" s="12" t="s">
        <v>32</v>
      </c>
      <c r="I222" s="11">
        <v>83.64</v>
      </c>
      <c r="J222" s="19" t="s">
        <v>32</v>
      </c>
      <c r="K222" s="70" t="s">
        <v>32</v>
      </c>
      <c r="L222" s="12" t="s">
        <v>32</v>
      </c>
      <c r="M222" s="19" t="s">
        <v>32</v>
      </c>
      <c r="N222" s="7">
        <v>54.05</v>
      </c>
      <c r="O222" s="7">
        <v>86.65</v>
      </c>
      <c r="P222" s="7">
        <v>111.41</v>
      </c>
      <c r="Q222" s="7">
        <v>154.29</v>
      </c>
      <c r="R222" s="22">
        <v>184.18</v>
      </c>
      <c r="S222" s="7">
        <v>3.03</v>
      </c>
      <c r="T222" s="7">
        <v>5.12</v>
      </c>
      <c r="U222" s="7">
        <v>3.94</v>
      </c>
      <c r="V222" s="7">
        <v>3.62</v>
      </c>
      <c r="W222" s="22">
        <v>1.43</v>
      </c>
    </row>
    <row r="223" spans="1:23" x14ac:dyDescent="0.2">
      <c r="A223" t="s">
        <v>49</v>
      </c>
      <c r="B223">
        <v>193932</v>
      </c>
      <c r="C223">
        <v>16.2</v>
      </c>
      <c r="D223">
        <f t="shared" si="602"/>
        <v>81</v>
      </c>
      <c r="E223">
        <f t="shared" si="603"/>
        <v>4.8599999999999994</v>
      </c>
      <c r="F223" s="36" t="s">
        <v>23</v>
      </c>
      <c r="G223" s="51" t="s">
        <v>27</v>
      </c>
      <c r="H223" s="41" t="e">
        <f>AVERAGE(H221:H222)</f>
        <v>#DIV/0!</v>
      </c>
      <c r="I223" s="41">
        <f>AVERAGE(I221:I222)</f>
        <v>80.77000000000001</v>
      </c>
      <c r="J223" s="48" t="e">
        <f t="shared" ref="J223" si="617">AVERAGE(J221:J222)</f>
        <v>#DIV/0!</v>
      </c>
      <c r="K223" s="77" t="e">
        <f>AVERAGE(K221:K222)</f>
        <v>#DIV/0!</v>
      </c>
      <c r="L223" s="41" t="e">
        <f t="shared" ref="L223" si="618">AVERAGE(L221:L222)</f>
        <v>#DIV/0!</v>
      </c>
      <c r="M223" s="48" t="e">
        <f t="shared" ref="M223" si="619">AVERAGE(M221:M222)</f>
        <v>#DIV/0!</v>
      </c>
      <c r="N223" s="41">
        <f t="shared" ref="N223" si="620">AVERAGE(N221:N222)</f>
        <v>53.894999999999996</v>
      </c>
      <c r="O223" s="41">
        <f t="shared" ref="O223" si="621">AVERAGE(O221:O222)</f>
        <v>86.35</v>
      </c>
      <c r="P223" s="41">
        <f t="shared" ref="P223" si="622">AVERAGE(P221:P222)</f>
        <v>111.56</v>
      </c>
      <c r="Q223" s="41">
        <f t="shared" ref="Q223" si="623">AVERAGE(Q221:Q222)</f>
        <v>155.345</v>
      </c>
      <c r="R223" s="48">
        <f t="shared" ref="R223" si="624">AVERAGE(R221:R222)</f>
        <v>183.72500000000002</v>
      </c>
      <c r="S223" s="41">
        <f t="shared" ref="S223" si="625">AVERAGE(S221:S222)</f>
        <v>3.54</v>
      </c>
      <c r="T223" s="41">
        <f t="shared" ref="T223" si="626">AVERAGE(T221:T222)</f>
        <v>5.0950000000000006</v>
      </c>
      <c r="U223" s="41">
        <f t="shared" ref="U223" si="627">AVERAGE(U221:U222)</f>
        <v>3.9950000000000001</v>
      </c>
      <c r="V223" s="41">
        <f t="shared" ref="V223" si="628">AVERAGE(V221:V222)</f>
        <v>3.7</v>
      </c>
      <c r="W223" s="48">
        <f t="shared" ref="W223" si="629">AVERAGE(W221:W222)</f>
        <v>1.375</v>
      </c>
    </row>
    <row r="224" spans="1:23" x14ac:dyDescent="0.2">
      <c r="A224" t="s">
        <v>49</v>
      </c>
      <c r="B224">
        <v>193932</v>
      </c>
      <c r="C224">
        <v>16.2</v>
      </c>
      <c r="D224">
        <f t="shared" si="602"/>
        <v>81</v>
      </c>
      <c r="E224">
        <f t="shared" si="603"/>
        <v>4.8599999999999994</v>
      </c>
      <c r="F224" s="36" t="s">
        <v>23</v>
      </c>
      <c r="G224" s="51" t="s">
        <v>28</v>
      </c>
      <c r="H224" s="12" t="s">
        <v>32</v>
      </c>
      <c r="I224" s="11">
        <v>78.5</v>
      </c>
      <c r="J224" s="20" t="s">
        <v>32</v>
      </c>
      <c r="K224" s="66" t="s">
        <v>32</v>
      </c>
      <c r="L224" s="12" t="s">
        <v>32</v>
      </c>
      <c r="M224" s="20" t="s">
        <v>32</v>
      </c>
      <c r="N224" s="7">
        <v>51.03</v>
      </c>
      <c r="O224" s="7">
        <v>82.13</v>
      </c>
      <c r="P224" s="7">
        <v>112.02</v>
      </c>
      <c r="Q224" s="7">
        <v>157.61000000000001</v>
      </c>
      <c r="R224" s="22">
        <v>187.2</v>
      </c>
      <c r="S224" s="7">
        <v>3.07</v>
      </c>
      <c r="T224" s="7">
        <v>4.26</v>
      </c>
      <c r="U224" s="7">
        <v>7.95</v>
      </c>
      <c r="V224" s="7">
        <v>10.1</v>
      </c>
      <c r="W224" s="22">
        <v>2.11</v>
      </c>
    </row>
    <row r="225" spans="1:23" x14ac:dyDescent="0.2">
      <c r="A225" t="s">
        <v>49</v>
      </c>
      <c r="B225">
        <v>193932</v>
      </c>
      <c r="C225">
        <v>16.2</v>
      </c>
      <c r="D225">
        <f t="shared" si="602"/>
        <v>81</v>
      </c>
      <c r="E225">
        <f t="shared" si="603"/>
        <v>4.8599999999999994</v>
      </c>
      <c r="F225" s="36" t="s">
        <v>23</v>
      </c>
      <c r="G225" s="51" t="s">
        <v>28</v>
      </c>
      <c r="H225" s="12" t="s">
        <v>32</v>
      </c>
      <c r="I225" s="11">
        <v>82.43</v>
      </c>
      <c r="J225" s="20" t="s">
        <v>32</v>
      </c>
      <c r="K225" s="66" t="s">
        <v>32</v>
      </c>
      <c r="L225" s="12" t="s">
        <v>32</v>
      </c>
      <c r="M225" s="20" t="s">
        <v>32</v>
      </c>
      <c r="N225" s="7">
        <v>54.05</v>
      </c>
      <c r="O225" s="7">
        <v>86.96</v>
      </c>
      <c r="P225" s="7">
        <v>111.71</v>
      </c>
      <c r="Q225" s="7">
        <v>154.88999999999999</v>
      </c>
      <c r="R225" s="22">
        <v>185.69</v>
      </c>
      <c r="S225" s="7">
        <v>3.34</v>
      </c>
      <c r="T225" s="7">
        <v>5.7</v>
      </c>
      <c r="U225" s="7">
        <v>4.3099999999999996</v>
      </c>
      <c r="V225" s="7">
        <v>3.56</v>
      </c>
      <c r="W225" s="22">
        <v>1.0900000000000001</v>
      </c>
    </row>
    <row r="226" spans="1:23" x14ac:dyDescent="0.2">
      <c r="A226" t="s">
        <v>49</v>
      </c>
      <c r="B226">
        <v>193932</v>
      </c>
      <c r="C226">
        <v>16.2</v>
      </c>
      <c r="D226">
        <f t="shared" si="602"/>
        <v>81</v>
      </c>
      <c r="E226">
        <f t="shared" si="603"/>
        <v>4.8599999999999994</v>
      </c>
      <c r="F226" s="36" t="s">
        <v>23</v>
      </c>
      <c r="G226" s="51" t="s">
        <v>29</v>
      </c>
      <c r="H226" s="41" t="e">
        <f>AVERAGE(H224:H225)</f>
        <v>#DIV/0!</v>
      </c>
      <c r="I226" s="41">
        <f>AVERAGE(I224:I225)</f>
        <v>80.465000000000003</v>
      </c>
      <c r="J226" s="48" t="e">
        <f t="shared" ref="J226" si="630">AVERAGE(J224:J225)</f>
        <v>#DIV/0!</v>
      </c>
      <c r="K226" s="75" t="e">
        <f>AVERAGE(K224:K225)</f>
        <v>#DIV/0!</v>
      </c>
      <c r="L226" s="41" t="e">
        <f t="shared" ref="L226" si="631">AVERAGE(L224:L225)</f>
        <v>#DIV/0!</v>
      </c>
      <c r="M226" s="48" t="e">
        <f t="shared" ref="M226" si="632">AVERAGE(M224:M225)</f>
        <v>#DIV/0!</v>
      </c>
      <c r="N226" s="41">
        <f t="shared" ref="N226" si="633">AVERAGE(N224:N225)</f>
        <v>52.54</v>
      </c>
      <c r="O226" s="41">
        <f t="shared" ref="O226" si="634">AVERAGE(O224:O225)</f>
        <v>84.544999999999987</v>
      </c>
      <c r="P226" s="41">
        <f t="shared" ref="P226" si="635">AVERAGE(P224:P225)</f>
        <v>111.86499999999999</v>
      </c>
      <c r="Q226" s="41">
        <f t="shared" ref="Q226" si="636">AVERAGE(Q224:Q225)</f>
        <v>156.25</v>
      </c>
      <c r="R226" s="48">
        <f t="shared" ref="R226" si="637">AVERAGE(R224:R225)</f>
        <v>186.44499999999999</v>
      </c>
      <c r="S226" s="41">
        <f t="shared" ref="S226" si="638">AVERAGE(S224:S225)</f>
        <v>3.2050000000000001</v>
      </c>
      <c r="T226" s="41">
        <f t="shared" ref="T226" si="639">AVERAGE(T224:T225)</f>
        <v>4.9800000000000004</v>
      </c>
      <c r="U226" s="41">
        <f t="shared" ref="U226" si="640">AVERAGE(U224:U225)</f>
        <v>6.13</v>
      </c>
      <c r="V226" s="41">
        <f t="shared" ref="V226" si="641">AVERAGE(V224:V225)</f>
        <v>6.83</v>
      </c>
      <c r="W226" s="48">
        <f t="shared" ref="W226" si="642">AVERAGE(W224:W225)</f>
        <v>1.6</v>
      </c>
    </row>
    <row r="227" spans="1:23" x14ac:dyDescent="0.2">
      <c r="A227" t="s">
        <v>49</v>
      </c>
      <c r="B227">
        <v>193932</v>
      </c>
      <c r="C227">
        <v>16.2</v>
      </c>
      <c r="D227">
        <f t="shared" si="602"/>
        <v>81</v>
      </c>
      <c r="E227">
        <f t="shared" si="603"/>
        <v>4.8599999999999994</v>
      </c>
      <c r="F227" s="37" t="s">
        <v>30</v>
      </c>
      <c r="G227" s="52" t="s">
        <v>31</v>
      </c>
      <c r="H227" s="30">
        <v>44.69</v>
      </c>
      <c r="I227" s="11">
        <v>81.22</v>
      </c>
      <c r="J227" s="20">
        <v>127.11</v>
      </c>
      <c r="K227" s="66">
        <v>1.32</v>
      </c>
      <c r="L227" s="12">
        <v>10</v>
      </c>
      <c r="M227" s="20">
        <v>7.75</v>
      </c>
      <c r="N227" s="7">
        <v>46.8</v>
      </c>
      <c r="O227" s="7">
        <v>76.09</v>
      </c>
      <c r="P227" s="7">
        <v>104.47</v>
      </c>
      <c r="Q227" s="7">
        <v>154.88999999999999</v>
      </c>
      <c r="R227" s="22">
        <v>181.46</v>
      </c>
      <c r="S227" s="7">
        <v>1.48</v>
      </c>
      <c r="T227" s="7">
        <v>5.0199999999999996</v>
      </c>
      <c r="U227" s="7">
        <v>10.27</v>
      </c>
      <c r="V227" s="7">
        <v>4.1100000000000003</v>
      </c>
      <c r="W227" s="22">
        <v>0.94</v>
      </c>
    </row>
    <row r="228" spans="1:23" x14ac:dyDescent="0.2">
      <c r="A228" t="s">
        <v>49</v>
      </c>
      <c r="B228">
        <v>193932</v>
      </c>
      <c r="C228">
        <v>16.2</v>
      </c>
      <c r="D228">
        <f t="shared" si="602"/>
        <v>81</v>
      </c>
      <c r="E228">
        <f t="shared" si="603"/>
        <v>4.8599999999999994</v>
      </c>
      <c r="F228" s="37" t="s">
        <v>30</v>
      </c>
      <c r="G228" s="52" t="s">
        <v>31</v>
      </c>
      <c r="H228" s="29" t="s">
        <v>32</v>
      </c>
      <c r="I228" s="11">
        <v>80.010000000000005</v>
      </c>
      <c r="J228" s="20" t="s">
        <v>32</v>
      </c>
      <c r="K228" s="66" t="s">
        <v>32</v>
      </c>
      <c r="L228" s="11" t="s">
        <v>32</v>
      </c>
      <c r="M228" s="20" t="s">
        <v>32</v>
      </c>
      <c r="N228" s="7">
        <v>44.99</v>
      </c>
      <c r="O228" s="7">
        <v>76.39</v>
      </c>
      <c r="P228" s="7">
        <v>105.07</v>
      </c>
      <c r="Q228" s="7">
        <v>148.25</v>
      </c>
      <c r="R228" s="22">
        <v>184.48</v>
      </c>
      <c r="S228" s="7">
        <v>1.2</v>
      </c>
      <c r="T228" s="7">
        <v>4.9000000000000004</v>
      </c>
      <c r="U228" s="7">
        <v>10.69</v>
      </c>
      <c r="V228" s="7">
        <v>4.09</v>
      </c>
      <c r="W228" s="22">
        <v>1.2</v>
      </c>
    </row>
    <row r="229" spans="1:23" x14ac:dyDescent="0.2">
      <c r="A229" t="s">
        <v>49</v>
      </c>
      <c r="B229">
        <v>193932</v>
      </c>
      <c r="C229">
        <v>16.2</v>
      </c>
      <c r="D229">
        <f t="shared" si="602"/>
        <v>81</v>
      </c>
      <c r="E229">
        <f t="shared" si="603"/>
        <v>4.8599999999999994</v>
      </c>
      <c r="F229" s="37" t="s">
        <v>30</v>
      </c>
      <c r="G229" s="52" t="s">
        <v>33</v>
      </c>
      <c r="H229" s="40">
        <f>AVERAGE(H227:H228)</f>
        <v>44.69</v>
      </c>
      <c r="I229" s="40">
        <f t="shared" ref="I229" si="643">AVERAGE(I227:I228)</f>
        <v>80.615000000000009</v>
      </c>
      <c r="J229" s="45">
        <f t="shared" ref="J229" si="644">AVERAGE(J227:J228)</f>
        <v>127.11</v>
      </c>
      <c r="K229" s="72">
        <f>AVERAGE(K227:K228)</f>
        <v>1.32</v>
      </c>
      <c r="L229" s="40">
        <f t="shared" ref="L229" si="645">AVERAGE(L227:L228)</f>
        <v>10</v>
      </c>
      <c r="M229" s="45">
        <f t="shared" ref="M229" si="646">AVERAGE(M227:M228)</f>
        <v>7.75</v>
      </c>
      <c r="N229" s="40">
        <f t="shared" ref="N229" si="647">AVERAGE(N227:N228)</f>
        <v>45.894999999999996</v>
      </c>
      <c r="O229" s="40">
        <f t="shared" ref="O229" si="648">AVERAGE(O227:O228)</f>
        <v>76.240000000000009</v>
      </c>
      <c r="P229" s="40">
        <f t="shared" ref="P229" si="649">AVERAGE(P227:P228)</f>
        <v>104.77</v>
      </c>
      <c r="Q229" s="40">
        <f t="shared" ref="Q229" si="650">AVERAGE(Q227:Q228)</f>
        <v>151.57</v>
      </c>
      <c r="R229" s="45">
        <f t="shared" ref="R229" si="651">AVERAGE(R227:R228)</f>
        <v>182.97</v>
      </c>
      <c r="S229" s="40">
        <f t="shared" ref="S229" si="652">AVERAGE(S227:S228)</f>
        <v>1.3399999999999999</v>
      </c>
      <c r="T229" s="40">
        <f t="shared" ref="T229" si="653">AVERAGE(T227:T228)</f>
        <v>4.96</v>
      </c>
      <c r="U229" s="40">
        <f t="shared" ref="U229" si="654">AVERAGE(U227:U228)</f>
        <v>10.48</v>
      </c>
      <c r="V229" s="40">
        <f t="shared" ref="V229" si="655">AVERAGE(V227:V228)</f>
        <v>4.0999999999999996</v>
      </c>
      <c r="W229" s="45">
        <f t="shared" ref="W229" si="656">AVERAGE(W227:W228)</f>
        <v>1.0699999999999998</v>
      </c>
    </row>
    <row r="230" spans="1:23" x14ac:dyDescent="0.2">
      <c r="A230" t="s">
        <v>49</v>
      </c>
      <c r="B230">
        <v>193932</v>
      </c>
      <c r="C230">
        <v>16.2</v>
      </c>
      <c r="D230">
        <f t="shared" si="602"/>
        <v>81</v>
      </c>
      <c r="E230">
        <f t="shared" si="603"/>
        <v>4.8599999999999994</v>
      </c>
      <c r="F230" s="37" t="s">
        <v>30</v>
      </c>
      <c r="G230" s="52" t="s">
        <v>34</v>
      </c>
      <c r="H230" s="30">
        <v>44.08</v>
      </c>
      <c r="I230" s="11">
        <v>80.92</v>
      </c>
      <c r="J230" s="20">
        <v>127.72</v>
      </c>
      <c r="K230" s="66">
        <v>1.32</v>
      </c>
      <c r="L230" s="11">
        <v>11.28</v>
      </c>
      <c r="M230" s="20">
        <v>9.1300000000000008</v>
      </c>
      <c r="N230" s="7">
        <v>46.8</v>
      </c>
      <c r="O230" s="7">
        <v>71.260000000000005</v>
      </c>
      <c r="P230" s="7">
        <v>103.86</v>
      </c>
      <c r="Q230" s="7">
        <v>162.74</v>
      </c>
      <c r="R230" s="22">
        <v>203.2</v>
      </c>
      <c r="S230" s="7">
        <v>2.1800000000000002</v>
      </c>
      <c r="T230" s="7">
        <v>2.44</v>
      </c>
      <c r="U230" s="7">
        <v>10.27</v>
      </c>
      <c r="V230" s="7">
        <v>10.54</v>
      </c>
      <c r="W230" s="22">
        <v>3.52</v>
      </c>
    </row>
    <row r="231" spans="1:23" x14ac:dyDescent="0.2">
      <c r="A231" t="s">
        <v>49</v>
      </c>
      <c r="B231">
        <v>193932</v>
      </c>
      <c r="C231">
        <v>16.2</v>
      </c>
      <c r="D231">
        <f t="shared" si="602"/>
        <v>81</v>
      </c>
      <c r="E231">
        <f t="shared" si="603"/>
        <v>4.8599999999999994</v>
      </c>
      <c r="F231" s="37" t="s">
        <v>30</v>
      </c>
      <c r="G231" s="52" t="s">
        <v>34</v>
      </c>
      <c r="H231" s="29" t="s">
        <v>32</v>
      </c>
      <c r="I231" s="11">
        <v>80.31</v>
      </c>
      <c r="J231" s="20" t="s">
        <v>32</v>
      </c>
      <c r="K231" s="66" t="s">
        <v>32</v>
      </c>
      <c r="L231" s="11" t="s">
        <v>32</v>
      </c>
      <c r="M231" s="20" t="s">
        <v>32</v>
      </c>
      <c r="N231" s="7">
        <v>46.5</v>
      </c>
      <c r="O231" s="7">
        <v>71.56</v>
      </c>
      <c r="P231" s="7">
        <v>103.26</v>
      </c>
      <c r="Q231" s="7">
        <v>163.65</v>
      </c>
      <c r="R231" s="22">
        <v>202.6</v>
      </c>
      <c r="S231" s="7">
        <v>1.84</v>
      </c>
      <c r="T231" s="7">
        <v>1.9</v>
      </c>
      <c r="U231" s="7">
        <v>9.61</v>
      </c>
      <c r="V231" s="7">
        <v>10.47</v>
      </c>
      <c r="W231" s="22">
        <v>3.29</v>
      </c>
    </row>
    <row r="232" spans="1:23" x14ac:dyDescent="0.2">
      <c r="A232" t="s">
        <v>49</v>
      </c>
      <c r="B232">
        <v>193932</v>
      </c>
      <c r="C232">
        <v>16.2</v>
      </c>
      <c r="D232">
        <f t="shared" si="602"/>
        <v>81</v>
      </c>
      <c r="E232">
        <f t="shared" si="603"/>
        <v>4.8599999999999994</v>
      </c>
      <c r="F232" s="37" t="s">
        <v>30</v>
      </c>
      <c r="G232" s="52" t="s">
        <v>35</v>
      </c>
      <c r="H232" s="40">
        <f>AVERAGE(H230:H231)</f>
        <v>44.08</v>
      </c>
      <c r="I232" s="40">
        <f t="shared" ref="I232" si="657">AVERAGE(I230:I231)</f>
        <v>80.615000000000009</v>
      </c>
      <c r="J232" s="45">
        <f t="shared" ref="J232" si="658">AVERAGE(J230:J231)</f>
        <v>127.72</v>
      </c>
      <c r="K232" s="72">
        <f>AVERAGE(K230:K231)</f>
        <v>1.32</v>
      </c>
      <c r="L232" s="40">
        <f t="shared" ref="L232" si="659">AVERAGE(L230:L231)</f>
        <v>11.28</v>
      </c>
      <c r="M232" s="45">
        <f t="shared" ref="M232" si="660">AVERAGE(M230:M231)</f>
        <v>9.1300000000000008</v>
      </c>
      <c r="N232" s="40">
        <f t="shared" ref="N232" si="661">AVERAGE(N230:N231)</f>
        <v>46.65</v>
      </c>
      <c r="O232" s="40">
        <f t="shared" ref="O232" si="662">AVERAGE(O230:O231)</f>
        <v>71.41</v>
      </c>
      <c r="P232" s="40">
        <f t="shared" ref="P232" si="663">AVERAGE(P230:P231)</f>
        <v>103.56</v>
      </c>
      <c r="Q232" s="40">
        <f t="shared" ref="Q232" si="664">AVERAGE(Q230:Q231)</f>
        <v>163.19499999999999</v>
      </c>
      <c r="R232" s="45">
        <f t="shared" ref="R232" si="665">AVERAGE(R230:R231)</f>
        <v>202.89999999999998</v>
      </c>
      <c r="S232" s="40">
        <f t="shared" ref="S232" si="666">AVERAGE(S230:S231)</f>
        <v>2.0100000000000002</v>
      </c>
      <c r="T232" s="40">
        <f t="shared" ref="T232" si="667">AVERAGE(T230:T231)</f>
        <v>2.17</v>
      </c>
      <c r="U232" s="40">
        <f t="shared" ref="U232" si="668">AVERAGE(U230:U231)</f>
        <v>9.94</v>
      </c>
      <c r="V232" s="40">
        <f t="shared" ref="V232" si="669">AVERAGE(V230:V231)</f>
        <v>10.504999999999999</v>
      </c>
      <c r="W232" s="45">
        <f t="shared" ref="W232" si="670">AVERAGE(W230:W231)</f>
        <v>3.4050000000000002</v>
      </c>
    </row>
    <row r="233" spans="1:23" x14ac:dyDescent="0.2">
      <c r="A233" t="s">
        <v>49</v>
      </c>
      <c r="B233">
        <v>193932</v>
      </c>
      <c r="C233">
        <v>16.2</v>
      </c>
      <c r="D233">
        <f t="shared" si="602"/>
        <v>81</v>
      </c>
      <c r="E233">
        <f t="shared" si="603"/>
        <v>4.8599999999999994</v>
      </c>
      <c r="F233" s="37" t="s">
        <v>30</v>
      </c>
      <c r="G233" s="52" t="s">
        <v>36</v>
      </c>
      <c r="H233" s="30">
        <v>45.29</v>
      </c>
      <c r="I233" s="11">
        <v>80.010000000000005</v>
      </c>
      <c r="J233" s="20">
        <v>118.36</v>
      </c>
      <c r="K233" s="66" t="s">
        <v>32</v>
      </c>
      <c r="L233" s="11">
        <v>11.13</v>
      </c>
      <c r="M233" s="20">
        <v>8.2899999999999991</v>
      </c>
      <c r="N233" s="7">
        <v>46.8</v>
      </c>
      <c r="O233" s="7">
        <v>73.67</v>
      </c>
      <c r="P233" s="7">
        <v>104.47</v>
      </c>
      <c r="Q233" s="7">
        <v>167.87</v>
      </c>
      <c r="R233" s="22">
        <v>200.48</v>
      </c>
      <c r="S233" s="7">
        <v>1.58</v>
      </c>
      <c r="T233" s="7">
        <v>2</v>
      </c>
      <c r="U233" s="7">
        <v>10.79</v>
      </c>
      <c r="V233" s="7">
        <v>10.47</v>
      </c>
      <c r="W233" s="22">
        <v>2.34</v>
      </c>
    </row>
    <row r="234" spans="1:23" x14ac:dyDescent="0.2">
      <c r="A234" t="s">
        <v>49</v>
      </c>
      <c r="B234">
        <v>193932</v>
      </c>
      <c r="C234">
        <v>16.2</v>
      </c>
      <c r="D234">
        <f t="shared" si="602"/>
        <v>81</v>
      </c>
      <c r="E234">
        <f t="shared" si="603"/>
        <v>4.8599999999999994</v>
      </c>
      <c r="F234" s="37" t="s">
        <v>30</v>
      </c>
      <c r="G234" s="52" t="s">
        <v>36</v>
      </c>
      <c r="H234" s="29" t="s">
        <v>32</v>
      </c>
      <c r="I234" s="11">
        <v>79.709999999999994</v>
      </c>
      <c r="J234" s="20" t="s">
        <v>32</v>
      </c>
      <c r="K234" s="66">
        <v>1.31</v>
      </c>
      <c r="L234" s="11" t="s">
        <v>32</v>
      </c>
      <c r="M234" s="20" t="s">
        <v>32</v>
      </c>
      <c r="N234" s="7">
        <v>45.59</v>
      </c>
      <c r="O234" s="7">
        <v>75.790000000000006</v>
      </c>
      <c r="P234" s="7">
        <v>106.58</v>
      </c>
      <c r="Q234" s="7">
        <v>152.16999999999999</v>
      </c>
      <c r="R234" s="22">
        <v>184.78</v>
      </c>
      <c r="S234" s="7">
        <v>1.53</v>
      </c>
      <c r="T234" s="7">
        <v>6.03</v>
      </c>
      <c r="U234" s="7">
        <v>12.2</v>
      </c>
      <c r="V234" s="7">
        <v>4</v>
      </c>
      <c r="W234" s="22">
        <v>1</v>
      </c>
    </row>
    <row r="235" spans="1:23" s="35" customFormat="1" x14ac:dyDescent="0.2">
      <c r="A235" s="35" t="s">
        <v>49</v>
      </c>
      <c r="B235" s="35">
        <v>193932</v>
      </c>
      <c r="C235" s="35">
        <v>16.2</v>
      </c>
      <c r="D235" s="35">
        <f t="shared" si="602"/>
        <v>81</v>
      </c>
      <c r="E235" s="35">
        <f t="shared" si="603"/>
        <v>4.8599999999999994</v>
      </c>
      <c r="F235" s="38" t="s">
        <v>30</v>
      </c>
      <c r="G235" s="53" t="s">
        <v>37</v>
      </c>
      <c r="H235" s="49">
        <f>AVERAGE(H233:H234)</f>
        <v>45.29</v>
      </c>
      <c r="I235" s="49">
        <f>AVERAGE(I233:I234)</f>
        <v>79.86</v>
      </c>
      <c r="J235" s="50">
        <f t="shared" ref="J235" si="671">AVERAGE(J233:J234)</f>
        <v>118.36</v>
      </c>
      <c r="K235" s="49">
        <f>AVERAGE(K234)</f>
        <v>1.31</v>
      </c>
      <c r="L235" s="49">
        <f t="shared" ref="L235" si="672">AVERAGE(L233:L234)</f>
        <v>11.13</v>
      </c>
      <c r="M235" s="50">
        <f t="shared" ref="M235" si="673">AVERAGE(M233:M234)</f>
        <v>8.2899999999999991</v>
      </c>
      <c r="N235" s="49">
        <f t="shared" ref="N235" si="674">AVERAGE(N233:N234)</f>
        <v>46.195</v>
      </c>
      <c r="O235" s="49">
        <f t="shared" ref="O235" si="675">AVERAGE(O233:O234)</f>
        <v>74.73</v>
      </c>
      <c r="P235" s="49">
        <f t="shared" ref="P235" si="676">AVERAGE(P233:P234)</f>
        <v>105.52500000000001</v>
      </c>
      <c r="Q235" s="49">
        <f t="shared" ref="Q235" si="677">AVERAGE(Q233:Q234)</f>
        <v>160.01999999999998</v>
      </c>
      <c r="R235" s="50">
        <f t="shared" ref="R235" si="678">AVERAGE(R233:R234)</f>
        <v>192.63</v>
      </c>
      <c r="S235" s="49">
        <f t="shared" ref="S235" si="679">AVERAGE(S233:S234)</f>
        <v>1.5550000000000002</v>
      </c>
      <c r="T235" s="49">
        <f t="shared" ref="T235" si="680">AVERAGE(T233:T234)</f>
        <v>4.0150000000000006</v>
      </c>
      <c r="U235" s="49">
        <f t="shared" ref="U235" si="681">AVERAGE(U233:U234)</f>
        <v>11.494999999999999</v>
      </c>
      <c r="V235" s="49">
        <f t="shared" ref="V235" si="682">AVERAGE(V233:V234)</f>
        <v>7.2350000000000003</v>
      </c>
      <c r="W235" s="50">
        <f t="shared" ref="W235" si="683">AVERAGE(W233:W234)</f>
        <v>1.67</v>
      </c>
    </row>
    <row r="237" spans="1:23" x14ac:dyDescent="0.2">
      <c r="C237" t="s">
        <v>50</v>
      </c>
      <c r="D237" s="3">
        <f>MIN(D2:D235)</f>
        <v>46</v>
      </c>
      <c r="E237">
        <f>MIN(E2:E235)</f>
        <v>2.76</v>
      </c>
    </row>
    <row r="238" spans="1:23" x14ac:dyDescent="0.2">
      <c r="C238" t="s">
        <v>51</v>
      </c>
      <c r="D238" s="3">
        <f>MAX(D2:D235)</f>
        <v>118</v>
      </c>
      <c r="E238">
        <f>MAX(E2:E235)</f>
        <v>7.08</v>
      </c>
    </row>
  </sheetData>
  <autoFilter ref="G1:G240" xr:uid="{00000000-0009-0000-0000-000000000000}"/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38"/>
  <sheetViews>
    <sheetView workbookViewId="0">
      <pane xSplit="7" ySplit="1" topLeftCell="H2" activePane="bottomRight" state="frozen"/>
      <selection pane="topRight" activeCell="F29" sqref="F29"/>
      <selection pane="bottomLeft" activeCell="F29" sqref="F29"/>
      <selection pane="bottomRight" activeCell="T246" sqref="T246"/>
    </sheetView>
  </sheetViews>
  <sheetFormatPr baseColWidth="10" defaultColWidth="11" defaultRowHeight="16" x14ac:dyDescent="0.2"/>
  <cols>
    <col min="1" max="1" width="9.33203125" customWidth="1"/>
    <col min="2" max="2" width="9.33203125" hidden="1" customWidth="1"/>
    <col min="3" max="3" width="10.5" hidden="1" customWidth="1"/>
    <col min="4" max="4" width="12.33203125" hidden="1" customWidth="1"/>
    <col min="5" max="5" width="15" hidden="1" customWidth="1"/>
    <col min="6" max="6" width="6.6640625" hidden="1" customWidth="1"/>
    <col min="7" max="7" width="10.33203125" style="21" customWidth="1"/>
    <col min="8" max="9" width="10.1640625" customWidth="1"/>
    <col min="10" max="10" width="10.6640625" style="21" customWidth="1"/>
    <col min="11" max="11" width="12" style="68" bestFit="1" customWidth="1"/>
    <col min="13" max="13" width="11" style="21"/>
    <col min="16" max="16" width="9.83203125" customWidth="1"/>
    <col min="18" max="18" width="11" style="21"/>
    <col min="23" max="23" width="11" style="21"/>
  </cols>
  <sheetData>
    <row r="1" spans="1:25" x14ac:dyDescent="0.2">
      <c r="A1" t="s">
        <v>0</v>
      </c>
      <c r="B1" t="s">
        <v>1</v>
      </c>
      <c r="C1" t="s">
        <v>2</v>
      </c>
      <c r="D1" t="s">
        <v>52</v>
      </c>
      <c r="E1" t="s">
        <v>53</v>
      </c>
      <c r="F1" t="s">
        <v>5</v>
      </c>
      <c r="G1" s="21" t="s">
        <v>6</v>
      </c>
      <c r="H1" s="4" t="s">
        <v>7</v>
      </c>
      <c r="I1" s="4" t="s">
        <v>8</v>
      </c>
      <c r="J1" s="18" t="s">
        <v>9</v>
      </c>
      <c r="K1" s="65" t="s">
        <v>58</v>
      </c>
      <c r="L1" s="5" t="s">
        <v>10</v>
      </c>
      <c r="M1" s="26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18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26" t="s">
        <v>21</v>
      </c>
    </row>
    <row r="2" spans="1:25" x14ac:dyDescent="0.2">
      <c r="A2" s="8" t="s">
        <v>54</v>
      </c>
      <c r="B2" s="8">
        <v>193933</v>
      </c>
      <c r="C2" s="8">
        <v>9.1999999999999993</v>
      </c>
      <c r="D2" s="8">
        <v>110.4</v>
      </c>
      <c r="E2" s="8"/>
      <c r="F2" s="36" t="s">
        <v>23</v>
      </c>
      <c r="G2" s="51" t="s">
        <v>24</v>
      </c>
      <c r="H2" s="11" t="s">
        <v>32</v>
      </c>
      <c r="I2" s="11" t="s">
        <v>32</v>
      </c>
      <c r="J2" s="20" t="s">
        <v>32</v>
      </c>
      <c r="K2" s="66" t="s">
        <v>32</v>
      </c>
      <c r="L2" s="11" t="s">
        <v>32</v>
      </c>
      <c r="M2" s="20" t="s">
        <v>32</v>
      </c>
      <c r="N2" s="12">
        <v>44.95</v>
      </c>
      <c r="O2" s="12">
        <v>91.27</v>
      </c>
      <c r="P2" s="12">
        <v>100.51</v>
      </c>
      <c r="Q2" s="12">
        <v>143.51</v>
      </c>
      <c r="R2" s="19">
        <v>191.09</v>
      </c>
      <c r="S2" s="12">
        <v>11.39</v>
      </c>
      <c r="T2" s="12">
        <v>16.71</v>
      </c>
      <c r="U2" s="12">
        <v>0.56000000000000005</v>
      </c>
      <c r="V2" s="12">
        <v>5.71</v>
      </c>
      <c r="W2" s="19">
        <v>5.71</v>
      </c>
    </row>
    <row r="3" spans="1:25" x14ac:dyDescent="0.2">
      <c r="A3" s="10" t="s">
        <v>55</v>
      </c>
      <c r="B3" s="10">
        <v>193933</v>
      </c>
      <c r="C3">
        <v>9.1999999999999993</v>
      </c>
      <c r="D3">
        <v>110.4</v>
      </c>
      <c r="F3" s="36" t="s">
        <v>23</v>
      </c>
      <c r="G3" s="51" t="s">
        <v>24</v>
      </c>
      <c r="H3" s="11" t="s">
        <v>32</v>
      </c>
      <c r="I3" s="11" t="s">
        <v>32</v>
      </c>
      <c r="J3" s="20" t="s">
        <v>32</v>
      </c>
      <c r="K3" s="66" t="s">
        <v>32</v>
      </c>
      <c r="L3" s="11" t="s">
        <v>32</v>
      </c>
      <c r="M3" s="20" t="s">
        <v>32</v>
      </c>
      <c r="N3" s="12">
        <v>41.15</v>
      </c>
      <c r="O3" s="12" t="s">
        <v>32</v>
      </c>
      <c r="P3" s="12" t="s">
        <v>32</v>
      </c>
      <c r="Q3" s="12">
        <v>137.34</v>
      </c>
      <c r="R3" s="19">
        <v>173.09</v>
      </c>
      <c r="S3" s="12">
        <v>16.100000000000001</v>
      </c>
      <c r="T3" s="12" t="s">
        <v>32</v>
      </c>
      <c r="U3" s="12" t="s">
        <v>32</v>
      </c>
      <c r="V3" s="12" t="s">
        <v>32</v>
      </c>
      <c r="W3" s="19">
        <v>4.21</v>
      </c>
      <c r="Y3" s="6"/>
    </row>
    <row r="4" spans="1:25" x14ac:dyDescent="0.2">
      <c r="A4" s="10" t="s">
        <v>55</v>
      </c>
      <c r="B4" s="10">
        <v>193933</v>
      </c>
      <c r="C4">
        <v>9.1999999999999993</v>
      </c>
      <c r="D4">
        <v>110.4</v>
      </c>
      <c r="F4" s="36" t="s">
        <v>23</v>
      </c>
      <c r="G4" s="51" t="s">
        <v>25</v>
      </c>
      <c r="H4" s="54" t="e">
        <f>AVERAGE(H2:H3)</f>
        <v>#DIV/0!</v>
      </c>
      <c r="I4" s="54" t="e">
        <f t="shared" ref="I4:W4" si="0">AVERAGE(I2:I3)</f>
        <v>#DIV/0!</v>
      </c>
      <c r="J4" s="56" t="e">
        <f t="shared" si="0"/>
        <v>#DIV/0!</v>
      </c>
      <c r="K4" s="67" t="e">
        <f t="shared" si="0"/>
        <v>#DIV/0!</v>
      </c>
      <c r="L4" s="54" t="e">
        <f t="shared" si="0"/>
        <v>#DIV/0!</v>
      </c>
      <c r="M4" s="56" t="e">
        <f t="shared" si="0"/>
        <v>#DIV/0!</v>
      </c>
      <c r="N4" s="54">
        <f t="shared" si="0"/>
        <v>43.05</v>
      </c>
      <c r="O4" s="54">
        <f t="shared" si="0"/>
        <v>91.27</v>
      </c>
      <c r="P4" s="54">
        <f t="shared" si="0"/>
        <v>100.51</v>
      </c>
      <c r="Q4" s="54">
        <f t="shared" si="0"/>
        <v>140.42500000000001</v>
      </c>
      <c r="R4" s="56">
        <f t="shared" si="0"/>
        <v>182.09</v>
      </c>
      <c r="S4" s="54">
        <f t="shared" si="0"/>
        <v>13.745000000000001</v>
      </c>
      <c r="T4" s="54">
        <f t="shared" si="0"/>
        <v>16.71</v>
      </c>
      <c r="U4" s="54">
        <f t="shared" si="0"/>
        <v>0.56000000000000005</v>
      </c>
      <c r="V4" s="54">
        <f t="shared" si="0"/>
        <v>5.71</v>
      </c>
      <c r="W4" s="56">
        <f t="shared" si="0"/>
        <v>4.96</v>
      </c>
      <c r="Y4" s="6"/>
    </row>
    <row r="5" spans="1:25" x14ac:dyDescent="0.2">
      <c r="A5" s="10" t="s">
        <v>55</v>
      </c>
      <c r="B5" s="10">
        <v>193933</v>
      </c>
      <c r="C5">
        <v>9.1999999999999993</v>
      </c>
      <c r="D5">
        <v>110.4</v>
      </c>
      <c r="F5" s="36" t="s">
        <v>23</v>
      </c>
      <c r="G5" s="51" t="s">
        <v>26</v>
      </c>
      <c r="H5" s="11" t="s">
        <v>32</v>
      </c>
      <c r="I5" s="11" t="s">
        <v>32</v>
      </c>
      <c r="J5" s="20" t="s">
        <v>32</v>
      </c>
      <c r="K5" s="66" t="s">
        <v>32</v>
      </c>
      <c r="L5" s="11" t="s">
        <v>32</v>
      </c>
      <c r="M5" s="20" t="s">
        <v>32</v>
      </c>
      <c r="N5" s="12">
        <v>41.02</v>
      </c>
      <c r="O5" s="12">
        <v>92.18</v>
      </c>
      <c r="P5" s="12">
        <v>99.6</v>
      </c>
      <c r="Q5" s="12">
        <v>146.52000000000001</v>
      </c>
      <c r="R5" s="19">
        <v>195.09</v>
      </c>
      <c r="S5" s="12">
        <v>11.92</v>
      </c>
      <c r="T5" s="12">
        <v>17.07</v>
      </c>
      <c r="U5" s="12">
        <v>0.56000000000000005</v>
      </c>
      <c r="V5" s="12">
        <v>5.87</v>
      </c>
      <c r="W5" s="19">
        <v>5.87</v>
      </c>
    </row>
    <row r="6" spans="1:25" x14ac:dyDescent="0.2">
      <c r="A6" s="10" t="s">
        <v>55</v>
      </c>
      <c r="B6" s="10">
        <v>193933</v>
      </c>
      <c r="C6">
        <v>9.1999999999999993</v>
      </c>
      <c r="D6">
        <v>110.4</v>
      </c>
      <c r="F6" s="36" t="s">
        <v>23</v>
      </c>
      <c r="G6" s="51" t="s">
        <v>26</v>
      </c>
      <c r="H6" s="11" t="s">
        <v>32</v>
      </c>
      <c r="I6" s="11" t="s">
        <v>32</v>
      </c>
      <c r="J6" s="20" t="s">
        <v>32</v>
      </c>
      <c r="K6" s="66" t="s">
        <v>32</v>
      </c>
      <c r="L6" s="11" t="s">
        <v>32</v>
      </c>
      <c r="M6" s="20" t="s">
        <v>32</v>
      </c>
      <c r="N6" s="12">
        <v>41.15</v>
      </c>
      <c r="O6" s="12" t="s">
        <v>32</v>
      </c>
      <c r="P6" s="12" t="s">
        <v>32</v>
      </c>
      <c r="Q6" s="12">
        <v>138.25</v>
      </c>
      <c r="R6" s="19">
        <v>174.6</v>
      </c>
      <c r="S6" s="12">
        <v>15.51</v>
      </c>
      <c r="T6" s="12" t="s">
        <v>32</v>
      </c>
      <c r="U6" s="12" t="s">
        <v>32</v>
      </c>
      <c r="V6" s="12" t="s">
        <v>32</v>
      </c>
      <c r="W6" s="19">
        <v>3.51</v>
      </c>
    </row>
    <row r="7" spans="1:25" x14ac:dyDescent="0.2">
      <c r="A7" s="10" t="s">
        <v>55</v>
      </c>
      <c r="B7" s="10">
        <v>193933</v>
      </c>
      <c r="C7">
        <v>9.1999999999999993</v>
      </c>
      <c r="D7">
        <v>110.4</v>
      </c>
      <c r="F7" s="36" t="s">
        <v>23</v>
      </c>
      <c r="G7" s="51" t="s">
        <v>27</v>
      </c>
      <c r="H7" s="54" t="e">
        <f>AVERAGE(H5:H6)</f>
        <v>#DIV/0!</v>
      </c>
      <c r="I7" s="54" t="e">
        <f t="shared" ref="I7" si="1">AVERAGE(I5:I6)</f>
        <v>#DIV/0!</v>
      </c>
      <c r="J7" s="56" t="e">
        <f t="shared" ref="J7:K7" si="2">AVERAGE(J5:J6)</f>
        <v>#DIV/0!</v>
      </c>
      <c r="K7" s="56" t="e">
        <f t="shared" si="2"/>
        <v>#DIV/0!</v>
      </c>
      <c r="L7" s="54" t="e">
        <f t="shared" ref="L7" si="3">AVERAGE(L5:L6)</f>
        <v>#DIV/0!</v>
      </c>
      <c r="M7" s="56" t="e">
        <f t="shared" ref="M7" si="4">AVERAGE(M5:M6)</f>
        <v>#DIV/0!</v>
      </c>
      <c r="N7" s="54">
        <f t="shared" ref="N7" si="5">AVERAGE(N5:N6)</f>
        <v>41.085000000000001</v>
      </c>
      <c r="O7" s="54">
        <f t="shared" ref="O7" si="6">AVERAGE(O5:O6)</f>
        <v>92.18</v>
      </c>
      <c r="P7" s="54">
        <f t="shared" ref="P7" si="7">AVERAGE(P5:P6)</f>
        <v>99.6</v>
      </c>
      <c r="Q7" s="54">
        <f t="shared" ref="Q7" si="8">AVERAGE(Q5:Q6)</f>
        <v>142.38499999999999</v>
      </c>
      <c r="R7" s="56">
        <f t="shared" ref="R7" si="9">AVERAGE(R5:R6)</f>
        <v>184.845</v>
      </c>
      <c r="S7" s="54">
        <f t="shared" ref="S7" si="10">AVERAGE(S5:S6)</f>
        <v>13.715</v>
      </c>
      <c r="T7" s="54">
        <f t="shared" ref="T7" si="11">AVERAGE(T5:T6)</f>
        <v>17.07</v>
      </c>
      <c r="U7" s="54">
        <f t="shared" ref="U7" si="12">AVERAGE(U5:U6)</f>
        <v>0.56000000000000005</v>
      </c>
      <c r="V7" s="54">
        <f t="shared" ref="V7" si="13">AVERAGE(V5:V6)</f>
        <v>5.87</v>
      </c>
      <c r="W7" s="56">
        <f t="shared" ref="W7" si="14">AVERAGE(W5:W6)</f>
        <v>4.6899999999999995</v>
      </c>
    </row>
    <row r="8" spans="1:25" x14ac:dyDescent="0.2">
      <c r="A8" s="10" t="s">
        <v>55</v>
      </c>
      <c r="B8" s="10">
        <v>193933</v>
      </c>
      <c r="C8">
        <v>9.1999999999999993</v>
      </c>
      <c r="D8">
        <v>110.4</v>
      </c>
      <c r="F8" s="36" t="s">
        <v>23</v>
      </c>
      <c r="G8" s="51" t="s">
        <v>28</v>
      </c>
      <c r="H8" s="11" t="s">
        <v>32</v>
      </c>
      <c r="I8" s="11" t="s">
        <v>32</v>
      </c>
      <c r="J8" s="20" t="s">
        <v>32</v>
      </c>
      <c r="K8" s="66" t="s">
        <v>32</v>
      </c>
      <c r="L8" s="11" t="s">
        <v>32</v>
      </c>
      <c r="M8" s="20" t="s">
        <v>32</v>
      </c>
      <c r="N8" s="12">
        <v>40.72</v>
      </c>
      <c r="O8" s="12">
        <v>91.87</v>
      </c>
      <c r="P8" s="12">
        <v>97.49</v>
      </c>
      <c r="Q8" s="12">
        <v>148.34</v>
      </c>
      <c r="R8" s="19">
        <v>193.2</v>
      </c>
      <c r="S8" s="12">
        <v>11.87</v>
      </c>
      <c r="T8" s="12">
        <v>16.37</v>
      </c>
      <c r="U8" s="12">
        <v>0.72</v>
      </c>
      <c r="V8" s="12">
        <v>6.3</v>
      </c>
      <c r="W8" s="19">
        <v>6.08</v>
      </c>
    </row>
    <row r="9" spans="1:25" x14ac:dyDescent="0.2">
      <c r="A9" s="10" t="s">
        <v>55</v>
      </c>
      <c r="B9" s="10">
        <v>193933</v>
      </c>
      <c r="C9">
        <v>9.1999999999999993</v>
      </c>
      <c r="D9">
        <v>110.4</v>
      </c>
      <c r="F9" s="36" t="s">
        <v>23</v>
      </c>
      <c r="G9" s="51" t="s">
        <v>28</v>
      </c>
      <c r="H9" s="11" t="s">
        <v>32</v>
      </c>
      <c r="I9" s="11" t="s">
        <v>32</v>
      </c>
      <c r="J9" s="20" t="s">
        <v>32</v>
      </c>
      <c r="K9" s="66" t="s">
        <v>32</v>
      </c>
      <c r="L9" s="11" t="s">
        <v>32</v>
      </c>
      <c r="M9" s="20" t="s">
        <v>32</v>
      </c>
      <c r="N9" s="12">
        <v>41.75</v>
      </c>
      <c r="O9" s="12" t="s">
        <v>32</v>
      </c>
      <c r="P9" s="12" t="s">
        <v>32</v>
      </c>
      <c r="Q9" s="12">
        <v>137.04</v>
      </c>
      <c r="R9" s="19">
        <v>172.19</v>
      </c>
      <c r="S9" s="12">
        <v>15.3</v>
      </c>
      <c r="T9" s="12" t="s">
        <v>32</v>
      </c>
      <c r="U9" s="12" t="s">
        <v>32</v>
      </c>
      <c r="V9" s="12" t="s">
        <v>32</v>
      </c>
      <c r="W9" s="19">
        <v>4.6399999999999997</v>
      </c>
    </row>
    <row r="10" spans="1:25" x14ac:dyDescent="0.2">
      <c r="A10" s="10" t="s">
        <v>55</v>
      </c>
      <c r="B10" s="10">
        <v>193933</v>
      </c>
      <c r="C10">
        <v>9.1999999999999993</v>
      </c>
      <c r="D10">
        <v>110.4</v>
      </c>
      <c r="F10" s="36" t="s">
        <v>23</v>
      </c>
      <c r="G10" s="51" t="s">
        <v>29</v>
      </c>
      <c r="H10" s="54" t="e">
        <f>AVERAGE(H8:H9)</f>
        <v>#DIV/0!</v>
      </c>
      <c r="I10" s="54" t="e">
        <f t="shared" ref="I10" si="15">AVERAGE(I8:I9)</f>
        <v>#DIV/0!</v>
      </c>
      <c r="J10" s="56" t="e">
        <f t="shared" ref="J10:K10" si="16">AVERAGE(J8:J9)</f>
        <v>#DIV/0!</v>
      </c>
      <c r="K10" s="56" t="e">
        <f t="shared" si="16"/>
        <v>#DIV/0!</v>
      </c>
      <c r="L10" s="54" t="e">
        <f t="shared" ref="L10" si="17">AVERAGE(L8:L9)</f>
        <v>#DIV/0!</v>
      </c>
      <c r="M10" s="56" t="e">
        <f t="shared" ref="M10" si="18">AVERAGE(M8:M9)</f>
        <v>#DIV/0!</v>
      </c>
      <c r="N10" s="54">
        <f t="shared" ref="N10" si="19">AVERAGE(N8:N9)</f>
        <v>41.234999999999999</v>
      </c>
      <c r="O10" s="54">
        <f t="shared" ref="O10" si="20">AVERAGE(O8:O9)</f>
        <v>91.87</v>
      </c>
      <c r="P10" s="54">
        <f t="shared" ref="P10" si="21">AVERAGE(P8:P9)</f>
        <v>97.49</v>
      </c>
      <c r="Q10" s="54">
        <f t="shared" ref="Q10" si="22">AVERAGE(Q8:Q9)</f>
        <v>142.69</v>
      </c>
      <c r="R10" s="56">
        <f t="shared" ref="R10" si="23">AVERAGE(R8:R9)</f>
        <v>182.69499999999999</v>
      </c>
      <c r="S10" s="54">
        <f t="shared" ref="S10" si="24">AVERAGE(S8:S9)</f>
        <v>13.585000000000001</v>
      </c>
      <c r="T10" s="54">
        <f t="shared" ref="T10" si="25">AVERAGE(T8:T9)</f>
        <v>16.37</v>
      </c>
      <c r="U10" s="54">
        <f t="shared" ref="U10" si="26">AVERAGE(U8:U9)</f>
        <v>0.72</v>
      </c>
      <c r="V10" s="54">
        <f t="shared" ref="V10" si="27">AVERAGE(V8:V9)</f>
        <v>6.3</v>
      </c>
      <c r="W10" s="56">
        <f t="shared" ref="W10" si="28">AVERAGE(W8:W9)</f>
        <v>5.3599999999999994</v>
      </c>
    </row>
    <row r="11" spans="1:25" x14ac:dyDescent="0.2">
      <c r="A11" s="10" t="s">
        <v>55</v>
      </c>
      <c r="B11" s="10">
        <v>193933</v>
      </c>
      <c r="C11">
        <v>9.1999999999999993</v>
      </c>
      <c r="D11">
        <v>110.4</v>
      </c>
      <c r="F11" s="37" t="s">
        <v>30</v>
      </c>
      <c r="G11" s="52" t="s">
        <v>31</v>
      </c>
      <c r="H11" s="11" t="s">
        <v>32</v>
      </c>
      <c r="I11" s="11" t="s">
        <v>32</v>
      </c>
      <c r="J11" s="20" t="s">
        <v>32</v>
      </c>
      <c r="K11" s="66" t="s">
        <v>32</v>
      </c>
      <c r="L11" s="11" t="s">
        <v>32</v>
      </c>
      <c r="M11" s="20" t="s">
        <v>32</v>
      </c>
      <c r="N11" s="11">
        <v>50.44</v>
      </c>
      <c r="O11" s="11" t="s">
        <v>32</v>
      </c>
      <c r="P11" s="11" t="s">
        <v>32</v>
      </c>
      <c r="Q11" s="11" t="s">
        <v>32</v>
      </c>
      <c r="R11" s="20" t="s">
        <v>32</v>
      </c>
      <c r="S11" s="12">
        <v>9.1999999999999993</v>
      </c>
      <c r="T11" s="11" t="s">
        <v>32</v>
      </c>
      <c r="U11" s="11" t="s">
        <v>32</v>
      </c>
      <c r="V11" s="11" t="s">
        <v>32</v>
      </c>
      <c r="W11" s="20" t="s">
        <v>32</v>
      </c>
    </row>
    <row r="12" spans="1:25" x14ac:dyDescent="0.2">
      <c r="A12" s="10" t="s">
        <v>55</v>
      </c>
      <c r="B12" s="10">
        <v>193933</v>
      </c>
      <c r="C12">
        <v>9.1999999999999993</v>
      </c>
      <c r="D12">
        <v>110.4</v>
      </c>
      <c r="F12" s="37" t="s">
        <v>30</v>
      </c>
      <c r="G12" s="52" t="s">
        <v>31</v>
      </c>
      <c r="H12" s="11" t="s">
        <v>32</v>
      </c>
      <c r="I12" s="11" t="s">
        <v>32</v>
      </c>
      <c r="J12" s="20" t="s">
        <v>32</v>
      </c>
      <c r="K12" s="66" t="s">
        <v>32</v>
      </c>
      <c r="L12" s="11" t="s">
        <v>32</v>
      </c>
      <c r="M12" s="20" t="s">
        <v>32</v>
      </c>
      <c r="N12" s="11">
        <v>52.56</v>
      </c>
      <c r="O12" s="11" t="s">
        <v>32</v>
      </c>
      <c r="P12" s="11" t="s">
        <v>32</v>
      </c>
      <c r="Q12" s="11" t="s">
        <v>32</v>
      </c>
      <c r="R12" s="20" t="s">
        <v>32</v>
      </c>
      <c r="S12" s="12">
        <v>12.9</v>
      </c>
      <c r="T12" s="11" t="s">
        <v>32</v>
      </c>
      <c r="U12" s="11" t="s">
        <v>32</v>
      </c>
      <c r="V12" s="11" t="s">
        <v>32</v>
      </c>
      <c r="W12" s="20" t="s">
        <v>32</v>
      </c>
    </row>
    <row r="13" spans="1:25" x14ac:dyDescent="0.2">
      <c r="A13" s="10" t="s">
        <v>55</v>
      </c>
      <c r="B13" s="10">
        <v>193933</v>
      </c>
      <c r="C13">
        <v>9.1999999999999993</v>
      </c>
      <c r="D13">
        <v>110.4</v>
      </c>
      <c r="F13" s="37" t="s">
        <v>30</v>
      </c>
      <c r="G13" s="52" t="s">
        <v>33</v>
      </c>
      <c r="H13" s="55" t="e">
        <f>AVERAGE(H11:H12)</f>
        <v>#DIV/0!</v>
      </c>
      <c r="I13" s="55" t="e">
        <f t="shared" ref="I13:W13" si="29">AVERAGE(I11:I12)</f>
        <v>#DIV/0!</v>
      </c>
      <c r="J13" s="57" t="e">
        <f t="shared" si="29"/>
        <v>#DIV/0!</v>
      </c>
      <c r="K13" s="56" t="e">
        <f t="shared" si="29"/>
        <v>#DIV/0!</v>
      </c>
      <c r="L13" s="55" t="e">
        <f t="shared" si="29"/>
        <v>#DIV/0!</v>
      </c>
      <c r="M13" s="57" t="e">
        <f t="shared" si="29"/>
        <v>#DIV/0!</v>
      </c>
      <c r="N13" s="55">
        <f t="shared" si="29"/>
        <v>51.5</v>
      </c>
      <c r="O13" s="55" t="e">
        <f t="shared" si="29"/>
        <v>#DIV/0!</v>
      </c>
      <c r="P13" s="55" t="e">
        <f t="shared" si="29"/>
        <v>#DIV/0!</v>
      </c>
      <c r="Q13" s="55" t="e">
        <f t="shared" si="29"/>
        <v>#DIV/0!</v>
      </c>
      <c r="R13" s="57" t="e">
        <f t="shared" si="29"/>
        <v>#DIV/0!</v>
      </c>
      <c r="S13" s="55">
        <f t="shared" si="29"/>
        <v>11.05</v>
      </c>
      <c r="T13" s="55" t="e">
        <f t="shared" si="29"/>
        <v>#DIV/0!</v>
      </c>
      <c r="U13" s="55" t="e">
        <f t="shared" si="29"/>
        <v>#DIV/0!</v>
      </c>
      <c r="V13" s="55" t="e">
        <f t="shared" si="29"/>
        <v>#DIV/0!</v>
      </c>
      <c r="W13" s="57" t="e">
        <f t="shared" si="29"/>
        <v>#DIV/0!</v>
      </c>
    </row>
    <row r="14" spans="1:25" x14ac:dyDescent="0.2">
      <c r="A14" s="10" t="s">
        <v>55</v>
      </c>
      <c r="B14" s="10">
        <v>193933</v>
      </c>
      <c r="C14">
        <v>9.1999999999999993</v>
      </c>
      <c r="D14">
        <v>110.4</v>
      </c>
      <c r="F14" s="37" t="s">
        <v>30</v>
      </c>
      <c r="G14" s="52" t="s">
        <v>34</v>
      </c>
      <c r="H14" s="11" t="s">
        <v>32</v>
      </c>
      <c r="I14" s="11" t="s">
        <v>32</v>
      </c>
      <c r="J14" s="20" t="s">
        <v>32</v>
      </c>
      <c r="K14" s="66" t="s">
        <v>32</v>
      </c>
      <c r="L14" s="11" t="s">
        <v>32</v>
      </c>
      <c r="M14" s="20" t="s">
        <v>32</v>
      </c>
      <c r="N14" s="11">
        <v>50.44</v>
      </c>
      <c r="O14" s="11" t="s">
        <v>32</v>
      </c>
      <c r="P14" s="11" t="s">
        <v>32</v>
      </c>
      <c r="Q14" s="11" t="s">
        <v>32</v>
      </c>
      <c r="R14" s="20" t="s">
        <v>32</v>
      </c>
      <c r="S14" s="12">
        <v>9.1999999999999993</v>
      </c>
      <c r="T14" s="11" t="s">
        <v>32</v>
      </c>
      <c r="U14" s="11" t="s">
        <v>32</v>
      </c>
      <c r="V14" s="11" t="s">
        <v>32</v>
      </c>
      <c r="W14" s="20" t="s">
        <v>32</v>
      </c>
    </row>
    <row r="15" spans="1:25" x14ac:dyDescent="0.2">
      <c r="A15" s="10" t="s">
        <v>55</v>
      </c>
      <c r="B15" s="10">
        <v>193933</v>
      </c>
      <c r="C15">
        <v>9.1999999999999993</v>
      </c>
      <c r="D15">
        <v>110.4</v>
      </c>
      <c r="F15" s="37" t="s">
        <v>30</v>
      </c>
      <c r="G15" s="52" t="s">
        <v>34</v>
      </c>
      <c r="H15" s="11" t="s">
        <v>32</v>
      </c>
      <c r="I15" s="11" t="s">
        <v>32</v>
      </c>
      <c r="J15" s="20" t="s">
        <v>32</v>
      </c>
      <c r="K15" s="66" t="s">
        <v>32</v>
      </c>
      <c r="L15" s="11" t="s">
        <v>32</v>
      </c>
      <c r="M15" s="20" t="s">
        <v>32</v>
      </c>
      <c r="N15" s="11">
        <v>53.77</v>
      </c>
      <c r="O15" s="11" t="s">
        <v>32</v>
      </c>
      <c r="P15" s="11" t="s">
        <v>32</v>
      </c>
      <c r="Q15" s="11" t="s">
        <v>32</v>
      </c>
      <c r="R15" s="20" t="s">
        <v>32</v>
      </c>
      <c r="S15" s="12">
        <v>11.8</v>
      </c>
      <c r="T15" s="11" t="s">
        <v>32</v>
      </c>
      <c r="U15" s="11" t="s">
        <v>32</v>
      </c>
      <c r="V15" s="11" t="s">
        <v>32</v>
      </c>
      <c r="W15" s="20" t="s">
        <v>32</v>
      </c>
    </row>
    <row r="16" spans="1:25" x14ac:dyDescent="0.2">
      <c r="A16" s="10" t="s">
        <v>55</v>
      </c>
      <c r="B16" s="10">
        <v>193933</v>
      </c>
      <c r="C16">
        <v>9.1999999999999993</v>
      </c>
      <c r="D16">
        <v>110.4</v>
      </c>
      <c r="F16" s="37" t="s">
        <v>30</v>
      </c>
      <c r="G16" s="52" t="s">
        <v>35</v>
      </c>
      <c r="H16" s="55" t="e">
        <f>AVERAGE(H14:H15)</f>
        <v>#DIV/0!</v>
      </c>
      <c r="I16" s="55" t="e">
        <f t="shared" ref="I16" si="30">AVERAGE(I14:I15)</f>
        <v>#DIV/0!</v>
      </c>
      <c r="J16" s="57" t="e">
        <f t="shared" ref="J16:K16" si="31">AVERAGE(J14:J15)</f>
        <v>#DIV/0!</v>
      </c>
      <c r="K16" s="56" t="e">
        <f t="shared" si="31"/>
        <v>#DIV/0!</v>
      </c>
      <c r="L16" s="55" t="e">
        <f t="shared" ref="L16" si="32">AVERAGE(L14:L15)</f>
        <v>#DIV/0!</v>
      </c>
      <c r="M16" s="57" t="e">
        <f t="shared" ref="M16" si="33">AVERAGE(M14:M15)</f>
        <v>#DIV/0!</v>
      </c>
      <c r="N16" s="55">
        <f t="shared" ref="N16" si="34">AVERAGE(N14:N15)</f>
        <v>52.105000000000004</v>
      </c>
      <c r="O16" s="55" t="e">
        <f t="shared" ref="O16" si="35">AVERAGE(O14:O15)</f>
        <v>#DIV/0!</v>
      </c>
      <c r="P16" s="55" t="e">
        <f t="shared" ref="P16" si="36">AVERAGE(P14:P15)</f>
        <v>#DIV/0!</v>
      </c>
      <c r="Q16" s="55" t="e">
        <f t="shared" ref="Q16" si="37">AVERAGE(Q14:Q15)</f>
        <v>#DIV/0!</v>
      </c>
      <c r="R16" s="57" t="e">
        <f t="shared" ref="R16" si="38">AVERAGE(R14:R15)</f>
        <v>#DIV/0!</v>
      </c>
      <c r="S16" s="55">
        <f t="shared" ref="S16" si="39">AVERAGE(S14:S15)</f>
        <v>10.5</v>
      </c>
      <c r="T16" s="55" t="e">
        <f t="shared" ref="T16" si="40">AVERAGE(T14:T15)</f>
        <v>#DIV/0!</v>
      </c>
      <c r="U16" s="55" t="e">
        <f t="shared" ref="U16" si="41">AVERAGE(U14:U15)</f>
        <v>#DIV/0!</v>
      </c>
      <c r="V16" s="55" t="e">
        <f t="shared" ref="V16" si="42">AVERAGE(V14:V15)</f>
        <v>#DIV/0!</v>
      </c>
      <c r="W16" s="57" t="e">
        <f t="shared" ref="W16" si="43">AVERAGE(W14:W15)</f>
        <v>#DIV/0!</v>
      </c>
    </row>
    <row r="17" spans="1:23" x14ac:dyDescent="0.2">
      <c r="A17" s="10" t="s">
        <v>55</v>
      </c>
      <c r="B17" s="10">
        <v>193933</v>
      </c>
      <c r="C17">
        <v>9.1999999999999993</v>
      </c>
      <c r="D17">
        <v>110.4</v>
      </c>
      <c r="F17" s="37" t="s">
        <v>30</v>
      </c>
      <c r="G17" s="52" t="s">
        <v>36</v>
      </c>
      <c r="H17" s="11" t="s">
        <v>32</v>
      </c>
      <c r="I17" s="11" t="s">
        <v>32</v>
      </c>
      <c r="J17" s="20" t="s">
        <v>32</v>
      </c>
      <c r="K17" s="66" t="s">
        <v>32</v>
      </c>
      <c r="L17" s="11" t="s">
        <v>32</v>
      </c>
      <c r="M17" s="20" t="s">
        <v>32</v>
      </c>
      <c r="N17" s="11">
        <v>49.24</v>
      </c>
      <c r="O17" s="11" t="s">
        <v>32</v>
      </c>
      <c r="P17" s="11" t="s">
        <v>32</v>
      </c>
      <c r="Q17" s="11" t="s">
        <v>32</v>
      </c>
      <c r="R17" s="20" t="s">
        <v>32</v>
      </c>
      <c r="S17" s="12">
        <v>6.6</v>
      </c>
      <c r="T17" s="11" t="s">
        <v>32</v>
      </c>
      <c r="U17" s="11" t="s">
        <v>32</v>
      </c>
      <c r="V17" s="11" t="s">
        <v>32</v>
      </c>
      <c r="W17" s="20" t="s">
        <v>32</v>
      </c>
    </row>
    <row r="18" spans="1:23" x14ac:dyDescent="0.2">
      <c r="A18" s="10" t="s">
        <v>55</v>
      </c>
      <c r="B18" s="10">
        <v>193933</v>
      </c>
      <c r="C18">
        <v>9.1999999999999993</v>
      </c>
      <c r="D18">
        <v>110.4</v>
      </c>
      <c r="F18" s="37" t="s">
        <v>30</v>
      </c>
      <c r="G18" s="52" t="s">
        <v>36</v>
      </c>
      <c r="H18" s="11" t="s">
        <v>32</v>
      </c>
      <c r="I18" s="11" t="s">
        <v>32</v>
      </c>
      <c r="J18" s="20" t="s">
        <v>32</v>
      </c>
      <c r="K18" s="66" t="s">
        <v>32</v>
      </c>
      <c r="L18" s="11" t="s">
        <v>32</v>
      </c>
      <c r="M18" s="20" t="s">
        <v>32</v>
      </c>
      <c r="N18" s="11">
        <v>54.07</v>
      </c>
      <c r="O18" s="11" t="s">
        <v>32</v>
      </c>
      <c r="P18" s="11" t="s">
        <v>32</v>
      </c>
      <c r="Q18" s="11" t="s">
        <v>32</v>
      </c>
      <c r="R18" s="20" t="s">
        <v>32</v>
      </c>
      <c r="S18" s="12">
        <v>10.6</v>
      </c>
      <c r="T18" s="11" t="s">
        <v>32</v>
      </c>
      <c r="U18" s="11" t="s">
        <v>32</v>
      </c>
      <c r="V18" s="11" t="s">
        <v>32</v>
      </c>
      <c r="W18" s="20" t="s">
        <v>32</v>
      </c>
    </row>
    <row r="19" spans="1:23" x14ac:dyDescent="0.2">
      <c r="A19" s="10" t="s">
        <v>55</v>
      </c>
      <c r="B19" s="10">
        <v>193933</v>
      </c>
      <c r="C19">
        <v>9.1999999999999993</v>
      </c>
      <c r="D19">
        <v>110.4</v>
      </c>
      <c r="F19" s="37" t="s">
        <v>30</v>
      </c>
      <c r="G19" s="52" t="s">
        <v>37</v>
      </c>
      <c r="H19" s="55" t="e">
        <f>AVERAGE(H17:H18)</f>
        <v>#DIV/0!</v>
      </c>
      <c r="I19" s="55" t="e">
        <f t="shared" ref="I19" si="44">AVERAGE(I17:I18)</f>
        <v>#DIV/0!</v>
      </c>
      <c r="J19" s="57" t="e">
        <f t="shared" ref="J19:K19" si="45">AVERAGE(J17:J18)</f>
        <v>#DIV/0!</v>
      </c>
      <c r="K19" s="56" t="e">
        <f t="shared" si="45"/>
        <v>#DIV/0!</v>
      </c>
      <c r="L19" s="55" t="e">
        <f t="shared" ref="L19" si="46">AVERAGE(L17:L18)</f>
        <v>#DIV/0!</v>
      </c>
      <c r="M19" s="57" t="e">
        <f t="shared" ref="M19" si="47">AVERAGE(M17:M18)</f>
        <v>#DIV/0!</v>
      </c>
      <c r="N19" s="55">
        <f t="shared" ref="N19" si="48">AVERAGE(N17:N18)</f>
        <v>51.655000000000001</v>
      </c>
      <c r="O19" s="55" t="e">
        <f t="shared" ref="O19" si="49">AVERAGE(O17:O18)</f>
        <v>#DIV/0!</v>
      </c>
      <c r="P19" s="55" t="e">
        <f t="shared" ref="P19" si="50">AVERAGE(P17:P18)</f>
        <v>#DIV/0!</v>
      </c>
      <c r="Q19" s="55" t="e">
        <f t="shared" ref="Q19" si="51">AVERAGE(Q17:Q18)</f>
        <v>#DIV/0!</v>
      </c>
      <c r="R19" s="57" t="e">
        <f t="shared" ref="R19" si="52">AVERAGE(R17:R18)</f>
        <v>#DIV/0!</v>
      </c>
      <c r="S19" s="55">
        <f t="shared" ref="S19" si="53">AVERAGE(S17:S18)</f>
        <v>8.6</v>
      </c>
      <c r="T19" s="55" t="e">
        <f t="shared" ref="T19" si="54">AVERAGE(T17:T18)</f>
        <v>#DIV/0!</v>
      </c>
      <c r="U19" s="55" t="e">
        <f t="shared" ref="U19" si="55">AVERAGE(U17:U18)</f>
        <v>#DIV/0!</v>
      </c>
      <c r="V19" s="55" t="e">
        <f t="shared" ref="V19" si="56">AVERAGE(V17:V18)</f>
        <v>#DIV/0!</v>
      </c>
      <c r="W19" s="57" t="e">
        <f t="shared" ref="W19" si="57">AVERAGE(W17:W18)</f>
        <v>#DIV/0!</v>
      </c>
    </row>
    <row r="20" spans="1:23" x14ac:dyDescent="0.2">
      <c r="A20" s="8" t="s">
        <v>46</v>
      </c>
      <c r="B20" s="8">
        <v>193937</v>
      </c>
      <c r="C20" s="9">
        <v>15.3</v>
      </c>
      <c r="D20" s="8">
        <v>91.8</v>
      </c>
      <c r="E20" s="8"/>
      <c r="F20" s="36" t="s">
        <v>23</v>
      </c>
      <c r="G20" s="51" t="s">
        <v>24</v>
      </c>
      <c r="H20" s="11" t="s">
        <v>32</v>
      </c>
      <c r="I20" s="11" t="s">
        <v>32</v>
      </c>
      <c r="J20" s="20" t="s">
        <v>32</v>
      </c>
      <c r="K20" s="66" t="s">
        <v>32</v>
      </c>
      <c r="L20" s="11" t="s">
        <v>32</v>
      </c>
      <c r="M20" s="20" t="s">
        <v>32</v>
      </c>
      <c r="N20" s="11">
        <v>61.59</v>
      </c>
      <c r="O20" s="11">
        <v>90.22</v>
      </c>
      <c r="P20" s="11">
        <v>125.3</v>
      </c>
      <c r="Q20" s="11">
        <v>165.16</v>
      </c>
      <c r="R20" s="20">
        <v>187.5</v>
      </c>
      <c r="S20" s="12">
        <v>7.64</v>
      </c>
      <c r="T20" s="11">
        <v>2.23</v>
      </c>
      <c r="U20" s="11">
        <v>1.68</v>
      </c>
      <c r="V20" s="11">
        <v>3.78</v>
      </c>
      <c r="W20" s="20">
        <v>0.83</v>
      </c>
    </row>
    <row r="21" spans="1:23" x14ac:dyDescent="0.2">
      <c r="A21" s="10" t="s">
        <v>46</v>
      </c>
      <c r="B21" s="10">
        <v>193937</v>
      </c>
      <c r="C21" s="3">
        <v>15.3</v>
      </c>
      <c r="D21">
        <v>91.8</v>
      </c>
      <c r="F21" s="36" t="s">
        <v>23</v>
      </c>
      <c r="G21" s="51" t="s">
        <v>24</v>
      </c>
      <c r="H21" s="11" t="s">
        <v>32</v>
      </c>
      <c r="I21" s="11" t="s">
        <v>32</v>
      </c>
      <c r="J21" s="20" t="s">
        <v>32</v>
      </c>
      <c r="K21" s="66" t="s">
        <v>32</v>
      </c>
      <c r="L21" s="11" t="s">
        <v>32</v>
      </c>
      <c r="M21" s="20" t="s">
        <v>32</v>
      </c>
      <c r="N21" s="11">
        <v>58.88</v>
      </c>
      <c r="O21" s="11" t="s">
        <v>32</v>
      </c>
      <c r="P21" s="11" t="s">
        <v>32</v>
      </c>
      <c r="Q21" s="11" t="s">
        <v>32</v>
      </c>
      <c r="R21" s="20">
        <v>163.04</v>
      </c>
      <c r="S21" s="12">
        <v>8.7100000000000009</v>
      </c>
      <c r="T21" s="11" t="s">
        <v>32</v>
      </c>
      <c r="U21" s="11" t="s">
        <v>32</v>
      </c>
      <c r="V21" s="11" t="s">
        <v>32</v>
      </c>
      <c r="W21" s="20" t="s">
        <v>32</v>
      </c>
    </row>
    <row r="22" spans="1:23" x14ac:dyDescent="0.2">
      <c r="A22" s="10" t="s">
        <v>46</v>
      </c>
      <c r="B22" s="10">
        <v>193937</v>
      </c>
      <c r="C22" s="3">
        <v>15.3</v>
      </c>
      <c r="D22">
        <v>91.8</v>
      </c>
      <c r="F22" s="36" t="s">
        <v>23</v>
      </c>
      <c r="G22" s="51" t="s">
        <v>25</v>
      </c>
      <c r="H22" s="54" t="e">
        <f>AVERAGE(H20:H21)</f>
        <v>#DIV/0!</v>
      </c>
      <c r="I22" s="54" t="e">
        <f t="shared" ref="I22" si="58">AVERAGE(I20:I21)</f>
        <v>#DIV/0!</v>
      </c>
      <c r="J22" s="56" t="e">
        <f t="shared" ref="J22:K22" si="59">AVERAGE(J20:J21)</f>
        <v>#DIV/0!</v>
      </c>
      <c r="K22" s="56" t="e">
        <f t="shared" si="59"/>
        <v>#DIV/0!</v>
      </c>
      <c r="L22" s="54" t="e">
        <f t="shared" ref="L22" si="60">AVERAGE(L20:L21)</f>
        <v>#DIV/0!</v>
      </c>
      <c r="M22" s="56" t="e">
        <f t="shared" ref="M22" si="61">AVERAGE(M20:M21)</f>
        <v>#DIV/0!</v>
      </c>
      <c r="N22" s="54">
        <f t="shared" ref="N22" si="62">AVERAGE(N20:N21)</f>
        <v>60.234999999999999</v>
      </c>
      <c r="O22" s="54">
        <f t="shared" ref="O22" si="63">AVERAGE(O20:O21)</f>
        <v>90.22</v>
      </c>
      <c r="P22" s="54">
        <f t="shared" ref="P22" si="64">AVERAGE(P20:P21)</f>
        <v>125.3</v>
      </c>
      <c r="Q22" s="54">
        <f t="shared" ref="Q22" si="65">AVERAGE(Q20:Q21)</f>
        <v>165.16</v>
      </c>
      <c r="R22" s="56">
        <f t="shared" ref="R22" si="66">AVERAGE(R20:R21)</f>
        <v>175.26999999999998</v>
      </c>
      <c r="S22" s="54">
        <f t="shared" ref="S22" si="67">AVERAGE(S20:S21)</f>
        <v>8.1750000000000007</v>
      </c>
      <c r="T22" s="54">
        <f t="shared" ref="T22" si="68">AVERAGE(T20:T21)</f>
        <v>2.23</v>
      </c>
      <c r="U22" s="54">
        <f t="shared" ref="U22" si="69">AVERAGE(U20:U21)</f>
        <v>1.68</v>
      </c>
      <c r="V22" s="54">
        <f t="shared" ref="V22" si="70">AVERAGE(V20:V21)</f>
        <v>3.78</v>
      </c>
      <c r="W22" s="56">
        <f t="shared" ref="W22" si="71">AVERAGE(W20:W21)</f>
        <v>0.83</v>
      </c>
    </row>
    <row r="23" spans="1:23" x14ac:dyDescent="0.2">
      <c r="A23" s="10" t="s">
        <v>46</v>
      </c>
      <c r="B23" s="10">
        <v>193937</v>
      </c>
      <c r="C23" s="3">
        <v>15.3</v>
      </c>
      <c r="D23">
        <v>91.8</v>
      </c>
      <c r="F23" s="36" t="s">
        <v>23</v>
      </c>
      <c r="G23" s="51" t="s">
        <v>26</v>
      </c>
      <c r="H23" s="11" t="s">
        <v>32</v>
      </c>
      <c r="I23" s="11" t="s">
        <v>32</v>
      </c>
      <c r="J23" s="20" t="s">
        <v>32</v>
      </c>
      <c r="K23" s="66" t="s">
        <v>32</v>
      </c>
      <c r="L23" s="11" t="s">
        <v>32</v>
      </c>
      <c r="M23" s="20" t="s">
        <v>32</v>
      </c>
      <c r="N23" s="11">
        <v>67.03</v>
      </c>
      <c r="O23" s="11">
        <v>97.22</v>
      </c>
      <c r="P23" s="11">
        <v>117.75</v>
      </c>
      <c r="Q23" s="11">
        <v>165.46</v>
      </c>
      <c r="R23" s="20">
        <v>190.52</v>
      </c>
      <c r="S23" s="12">
        <v>6.2</v>
      </c>
      <c r="T23" s="11">
        <v>1.64</v>
      </c>
      <c r="U23" s="11">
        <v>0.28999999999999998</v>
      </c>
      <c r="V23" s="11">
        <v>5.33</v>
      </c>
      <c r="W23" s="19">
        <v>0.13</v>
      </c>
    </row>
    <row r="24" spans="1:23" x14ac:dyDescent="0.2">
      <c r="A24" s="10" t="s">
        <v>46</v>
      </c>
      <c r="B24" s="10">
        <v>193937</v>
      </c>
      <c r="C24" s="3">
        <v>15.3</v>
      </c>
      <c r="D24">
        <v>91.8</v>
      </c>
      <c r="F24" s="36" t="s">
        <v>23</v>
      </c>
      <c r="G24" s="51" t="s">
        <v>26</v>
      </c>
      <c r="H24" s="11" t="s">
        <v>32</v>
      </c>
      <c r="I24" s="11" t="s">
        <v>32</v>
      </c>
      <c r="J24" s="20" t="s">
        <v>32</v>
      </c>
      <c r="K24" s="66" t="s">
        <v>32</v>
      </c>
      <c r="L24" s="11" t="s">
        <v>32</v>
      </c>
      <c r="M24" s="20" t="s">
        <v>32</v>
      </c>
      <c r="N24" s="11">
        <v>59.18</v>
      </c>
      <c r="O24" s="11" t="s">
        <v>32</v>
      </c>
      <c r="P24" s="11" t="s">
        <v>32</v>
      </c>
      <c r="Q24" s="11" t="s">
        <v>32</v>
      </c>
      <c r="R24" s="20">
        <v>166.97</v>
      </c>
      <c r="S24" s="12">
        <v>8.86</v>
      </c>
      <c r="T24" s="11" t="s">
        <v>32</v>
      </c>
      <c r="U24" s="11" t="s">
        <v>32</v>
      </c>
      <c r="V24" s="11" t="s">
        <v>32</v>
      </c>
      <c r="W24" s="20" t="s">
        <v>32</v>
      </c>
    </row>
    <row r="25" spans="1:23" x14ac:dyDescent="0.2">
      <c r="A25" s="10" t="s">
        <v>46</v>
      </c>
      <c r="B25" s="10">
        <v>193937</v>
      </c>
      <c r="C25" s="3">
        <v>15.3</v>
      </c>
      <c r="D25">
        <v>91.8</v>
      </c>
      <c r="F25" s="36" t="s">
        <v>23</v>
      </c>
      <c r="G25" s="51" t="s">
        <v>27</v>
      </c>
      <c r="H25" s="54" t="e">
        <f>AVERAGE(H23:H24)</f>
        <v>#DIV/0!</v>
      </c>
      <c r="I25" s="54" t="e">
        <f t="shared" ref="I25" si="72">AVERAGE(I23:I24)</f>
        <v>#DIV/0!</v>
      </c>
      <c r="J25" s="56" t="e">
        <f t="shared" ref="J25:K25" si="73">AVERAGE(J23:J24)</f>
        <v>#DIV/0!</v>
      </c>
      <c r="K25" s="56" t="e">
        <f t="shared" si="73"/>
        <v>#DIV/0!</v>
      </c>
      <c r="L25" s="54" t="e">
        <f t="shared" ref="L25" si="74">AVERAGE(L23:L24)</f>
        <v>#DIV/0!</v>
      </c>
      <c r="M25" s="56" t="e">
        <f t="shared" ref="M25" si="75">AVERAGE(M23:M24)</f>
        <v>#DIV/0!</v>
      </c>
      <c r="N25" s="54">
        <f t="shared" ref="N25" si="76">AVERAGE(N23:N24)</f>
        <v>63.105000000000004</v>
      </c>
      <c r="O25" s="54">
        <f t="shared" ref="O25" si="77">AVERAGE(O23:O24)</f>
        <v>97.22</v>
      </c>
      <c r="P25" s="54">
        <f t="shared" ref="P25" si="78">AVERAGE(P23:P24)</f>
        <v>117.75</v>
      </c>
      <c r="Q25" s="54">
        <f t="shared" ref="Q25" si="79">AVERAGE(Q23:Q24)</f>
        <v>165.46</v>
      </c>
      <c r="R25" s="56">
        <f t="shared" ref="R25" si="80">AVERAGE(R23:R24)</f>
        <v>178.745</v>
      </c>
      <c r="S25" s="54">
        <f t="shared" ref="S25" si="81">AVERAGE(S23:S24)</f>
        <v>7.5299999999999994</v>
      </c>
      <c r="T25" s="54">
        <f t="shared" ref="T25" si="82">AVERAGE(T23:T24)</f>
        <v>1.64</v>
      </c>
      <c r="U25" s="54">
        <f t="shared" ref="U25" si="83">AVERAGE(U23:U24)</f>
        <v>0.28999999999999998</v>
      </c>
      <c r="V25" s="54">
        <f t="shared" ref="V25" si="84">AVERAGE(V23:V24)</f>
        <v>5.33</v>
      </c>
      <c r="W25" s="56">
        <f t="shared" ref="W25" si="85">AVERAGE(W23:W24)</f>
        <v>0.13</v>
      </c>
    </row>
    <row r="26" spans="1:23" x14ac:dyDescent="0.2">
      <c r="A26" s="10" t="s">
        <v>46</v>
      </c>
      <c r="B26" s="10">
        <v>193937</v>
      </c>
      <c r="C26" s="3">
        <v>15.3</v>
      </c>
      <c r="D26">
        <v>91.8</v>
      </c>
      <c r="F26" s="36" t="s">
        <v>23</v>
      </c>
      <c r="G26" s="51" t="s">
        <v>28</v>
      </c>
      <c r="H26" s="11" t="s">
        <v>32</v>
      </c>
      <c r="I26" s="11" t="s">
        <v>32</v>
      </c>
      <c r="J26" s="20" t="s">
        <v>32</v>
      </c>
      <c r="K26" s="66" t="s">
        <v>32</v>
      </c>
      <c r="L26" s="11" t="s">
        <v>32</v>
      </c>
      <c r="M26" s="20" t="s">
        <v>32</v>
      </c>
      <c r="N26" s="11">
        <v>66.73</v>
      </c>
      <c r="O26" s="11">
        <v>99.64</v>
      </c>
      <c r="P26" s="11">
        <v>110.81</v>
      </c>
      <c r="Q26" s="11">
        <v>156.87</v>
      </c>
      <c r="R26" s="20">
        <v>185.69</v>
      </c>
      <c r="S26" s="12">
        <v>6.13</v>
      </c>
      <c r="T26" s="11">
        <v>3.24</v>
      </c>
      <c r="U26" s="11">
        <v>0.56000000000000005</v>
      </c>
      <c r="V26" s="11">
        <v>5.27</v>
      </c>
      <c r="W26" s="20">
        <v>0.93</v>
      </c>
    </row>
    <row r="27" spans="1:23" x14ac:dyDescent="0.2">
      <c r="A27" s="10" t="s">
        <v>46</v>
      </c>
      <c r="B27" s="10">
        <v>193937</v>
      </c>
      <c r="C27" s="3">
        <v>15.3</v>
      </c>
      <c r="D27">
        <v>91.8</v>
      </c>
      <c r="F27" s="36" t="s">
        <v>23</v>
      </c>
      <c r="G27" s="51" t="s">
        <v>28</v>
      </c>
      <c r="H27" s="11" t="s">
        <v>32</v>
      </c>
      <c r="I27" s="11" t="s">
        <v>32</v>
      </c>
      <c r="J27" s="20" t="s">
        <v>32</v>
      </c>
      <c r="K27" s="66" t="s">
        <v>32</v>
      </c>
      <c r="L27" s="11" t="s">
        <v>32</v>
      </c>
      <c r="M27" s="20" t="s">
        <v>32</v>
      </c>
      <c r="N27" s="11">
        <v>59.48</v>
      </c>
      <c r="O27" s="11" t="s">
        <v>32</v>
      </c>
      <c r="P27" s="11" t="s">
        <v>32</v>
      </c>
      <c r="Q27" s="11" t="s">
        <v>32</v>
      </c>
      <c r="R27" s="20">
        <v>166.97</v>
      </c>
      <c r="S27" s="12">
        <v>9.02</v>
      </c>
      <c r="T27" s="11" t="s">
        <v>32</v>
      </c>
      <c r="U27" s="11" t="s">
        <v>32</v>
      </c>
      <c r="V27" s="11" t="s">
        <v>32</v>
      </c>
      <c r="W27" s="20" t="s">
        <v>32</v>
      </c>
    </row>
    <row r="28" spans="1:23" x14ac:dyDescent="0.2">
      <c r="A28" s="10" t="s">
        <v>46</v>
      </c>
      <c r="B28" s="10">
        <v>193937</v>
      </c>
      <c r="C28" s="3">
        <v>15.3</v>
      </c>
      <c r="D28">
        <v>91.8</v>
      </c>
      <c r="F28" s="36" t="s">
        <v>23</v>
      </c>
      <c r="G28" s="51" t="s">
        <v>29</v>
      </c>
      <c r="H28" s="54" t="e">
        <f>AVERAGE(H26:H27)</f>
        <v>#DIV/0!</v>
      </c>
      <c r="I28" s="54" t="e">
        <f t="shared" ref="I28" si="86">AVERAGE(I26:I27)</f>
        <v>#DIV/0!</v>
      </c>
      <c r="J28" s="56" t="e">
        <f t="shared" ref="J28:K28" si="87">AVERAGE(J26:J27)</f>
        <v>#DIV/0!</v>
      </c>
      <c r="K28" s="56" t="e">
        <f t="shared" si="87"/>
        <v>#DIV/0!</v>
      </c>
      <c r="L28" s="54" t="e">
        <f t="shared" ref="L28" si="88">AVERAGE(L26:L27)</f>
        <v>#DIV/0!</v>
      </c>
      <c r="M28" s="56" t="e">
        <f t="shared" ref="M28" si="89">AVERAGE(M26:M27)</f>
        <v>#DIV/0!</v>
      </c>
      <c r="N28" s="54">
        <f>AVERAGE(N26:N27)</f>
        <v>63.105000000000004</v>
      </c>
      <c r="O28" s="54">
        <f t="shared" ref="O28" si="90">AVERAGE(O26:O27)</f>
        <v>99.64</v>
      </c>
      <c r="P28" s="54">
        <f t="shared" ref="P28" si="91">AVERAGE(P26:P27)</f>
        <v>110.81</v>
      </c>
      <c r="Q28" s="54">
        <f t="shared" ref="Q28" si="92">AVERAGE(Q26:Q27)</f>
        <v>156.87</v>
      </c>
      <c r="R28" s="56">
        <f t="shared" ref="R28" si="93">AVERAGE(R26:R27)</f>
        <v>176.32999999999998</v>
      </c>
      <c r="S28" s="54">
        <f t="shared" ref="S28" si="94">AVERAGE(S26:S27)</f>
        <v>7.5749999999999993</v>
      </c>
      <c r="T28" s="54">
        <f t="shared" ref="T28" si="95">AVERAGE(T26:T27)</f>
        <v>3.24</v>
      </c>
      <c r="U28" s="54">
        <f t="shared" ref="U28" si="96">AVERAGE(U26:U27)</f>
        <v>0.56000000000000005</v>
      </c>
      <c r="V28" s="54">
        <f t="shared" ref="V28" si="97">AVERAGE(V26:V27)</f>
        <v>5.27</v>
      </c>
      <c r="W28" s="56">
        <f t="shared" ref="W28" si="98">AVERAGE(W26:W27)</f>
        <v>0.93</v>
      </c>
    </row>
    <row r="29" spans="1:23" x14ac:dyDescent="0.2">
      <c r="A29" s="10" t="s">
        <v>46</v>
      </c>
      <c r="B29" s="10">
        <v>193937</v>
      </c>
      <c r="C29" s="3">
        <v>15.3</v>
      </c>
      <c r="D29">
        <v>91.8</v>
      </c>
      <c r="F29" s="37" t="s">
        <v>30</v>
      </c>
      <c r="G29" s="52" t="s">
        <v>31</v>
      </c>
      <c r="H29" s="11" t="s">
        <v>32</v>
      </c>
      <c r="I29" s="11" t="s">
        <v>32</v>
      </c>
      <c r="J29" s="20" t="s">
        <v>32</v>
      </c>
      <c r="K29" s="66" t="s">
        <v>32</v>
      </c>
      <c r="L29" s="11" t="s">
        <v>32</v>
      </c>
      <c r="M29" s="20" t="s">
        <v>32</v>
      </c>
      <c r="N29" s="12">
        <v>63.71</v>
      </c>
      <c r="O29" s="11" t="s">
        <v>32</v>
      </c>
      <c r="P29" s="11" t="s">
        <v>32</v>
      </c>
      <c r="Q29" s="11" t="s">
        <v>32</v>
      </c>
      <c r="R29" s="20" t="s">
        <v>32</v>
      </c>
      <c r="S29" s="12">
        <v>5.93</v>
      </c>
      <c r="T29" s="11" t="s">
        <v>32</v>
      </c>
      <c r="U29" s="11" t="s">
        <v>32</v>
      </c>
      <c r="V29" s="11" t="s">
        <v>32</v>
      </c>
      <c r="W29" s="20" t="s">
        <v>32</v>
      </c>
    </row>
    <row r="30" spans="1:23" x14ac:dyDescent="0.2">
      <c r="A30" s="10" t="s">
        <v>46</v>
      </c>
      <c r="B30" s="10">
        <v>193937</v>
      </c>
      <c r="C30" s="3">
        <v>15.3</v>
      </c>
      <c r="D30">
        <v>91.8</v>
      </c>
      <c r="F30" s="37" t="s">
        <v>30</v>
      </c>
      <c r="G30" s="52" t="s">
        <v>31</v>
      </c>
      <c r="H30" s="11" t="s">
        <v>32</v>
      </c>
      <c r="I30" s="11" t="s">
        <v>32</v>
      </c>
      <c r="J30" s="20" t="s">
        <v>32</v>
      </c>
      <c r="K30" s="66" t="s">
        <v>32</v>
      </c>
      <c r="L30" s="11" t="s">
        <v>32</v>
      </c>
      <c r="M30" s="20" t="s">
        <v>32</v>
      </c>
      <c r="N30" s="12">
        <v>62.2</v>
      </c>
      <c r="O30" s="11" t="s">
        <v>32</v>
      </c>
      <c r="P30" s="11" t="s">
        <v>32</v>
      </c>
      <c r="Q30" s="11" t="s">
        <v>32</v>
      </c>
      <c r="R30" s="20" t="s">
        <v>32</v>
      </c>
      <c r="S30" s="12">
        <v>9.61</v>
      </c>
      <c r="T30" s="11" t="s">
        <v>32</v>
      </c>
      <c r="U30" s="11" t="s">
        <v>32</v>
      </c>
      <c r="V30" s="11" t="s">
        <v>32</v>
      </c>
      <c r="W30" s="20" t="s">
        <v>32</v>
      </c>
    </row>
    <row r="31" spans="1:23" x14ac:dyDescent="0.2">
      <c r="A31" s="10" t="s">
        <v>46</v>
      </c>
      <c r="B31" s="10">
        <v>193937</v>
      </c>
      <c r="C31" s="3">
        <v>15.3</v>
      </c>
      <c r="D31">
        <v>91.8</v>
      </c>
      <c r="F31" s="37" t="s">
        <v>30</v>
      </c>
      <c r="G31" s="52" t="s">
        <v>33</v>
      </c>
      <c r="H31" s="55" t="e">
        <f>AVERAGE(H29:H30)</f>
        <v>#DIV/0!</v>
      </c>
      <c r="I31" s="55" t="e">
        <f t="shared" ref="I31" si="99">AVERAGE(I29:I30)</f>
        <v>#DIV/0!</v>
      </c>
      <c r="J31" s="57" t="e">
        <f t="shared" ref="J31:K31" si="100">AVERAGE(J29:J30)</f>
        <v>#DIV/0!</v>
      </c>
      <c r="K31" s="56" t="e">
        <f t="shared" si="100"/>
        <v>#DIV/0!</v>
      </c>
      <c r="L31" s="55" t="e">
        <f t="shared" ref="L31" si="101">AVERAGE(L29:L30)</f>
        <v>#DIV/0!</v>
      </c>
      <c r="M31" s="57" t="e">
        <f t="shared" ref="M31" si="102">AVERAGE(M29:M30)</f>
        <v>#DIV/0!</v>
      </c>
      <c r="N31" s="60">
        <f>AVERAGE(N29:N30)</f>
        <v>62.954999999999998</v>
      </c>
      <c r="O31" s="55" t="e">
        <f t="shared" ref="O31" si="103">AVERAGE(O29:O30)</f>
        <v>#DIV/0!</v>
      </c>
      <c r="P31" s="55" t="e">
        <f t="shared" ref="P31" si="104">AVERAGE(P29:P30)</f>
        <v>#DIV/0!</v>
      </c>
      <c r="Q31" s="55" t="e">
        <f t="shared" ref="Q31" si="105">AVERAGE(Q29:Q30)</f>
        <v>#DIV/0!</v>
      </c>
      <c r="R31" s="57" t="e">
        <f t="shared" ref="R31" si="106">AVERAGE(R29:R30)</f>
        <v>#DIV/0!</v>
      </c>
      <c r="S31" s="55">
        <f t="shared" ref="S31" si="107">AVERAGE(S29:S30)</f>
        <v>7.77</v>
      </c>
      <c r="T31" s="55" t="e">
        <f t="shared" ref="T31" si="108">AVERAGE(T29:T30)</f>
        <v>#DIV/0!</v>
      </c>
      <c r="U31" s="55" t="e">
        <f t="shared" ref="U31" si="109">AVERAGE(U29:U30)</f>
        <v>#DIV/0!</v>
      </c>
      <c r="V31" s="55" t="e">
        <f t="shared" ref="V31" si="110">AVERAGE(V29:V30)</f>
        <v>#DIV/0!</v>
      </c>
      <c r="W31" s="57" t="e">
        <f t="shared" ref="W31" si="111">AVERAGE(W29:W30)</f>
        <v>#DIV/0!</v>
      </c>
    </row>
    <row r="32" spans="1:23" x14ac:dyDescent="0.2">
      <c r="A32" s="10" t="s">
        <v>46</v>
      </c>
      <c r="B32" s="10">
        <v>193937</v>
      </c>
      <c r="C32" s="3">
        <v>15.3</v>
      </c>
      <c r="D32">
        <v>91.8</v>
      </c>
      <c r="F32" s="37" t="s">
        <v>30</v>
      </c>
      <c r="G32" s="52" t="s">
        <v>34</v>
      </c>
      <c r="H32" s="11" t="s">
        <v>32</v>
      </c>
      <c r="I32" s="11" t="s">
        <v>32</v>
      </c>
      <c r="J32" s="20" t="s">
        <v>32</v>
      </c>
      <c r="K32" s="66" t="s">
        <v>32</v>
      </c>
      <c r="L32" s="11" t="s">
        <v>32</v>
      </c>
      <c r="M32" s="20" t="s">
        <v>32</v>
      </c>
      <c r="N32" s="12">
        <v>62.8</v>
      </c>
      <c r="O32" s="11" t="s">
        <v>32</v>
      </c>
      <c r="P32" s="11" t="s">
        <v>32</v>
      </c>
      <c r="Q32" s="11" t="s">
        <v>32</v>
      </c>
      <c r="R32" s="20" t="s">
        <v>32</v>
      </c>
      <c r="S32" s="12">
        <v>6.61</v>
      </c>
      <c r="T32" s="11" t="s">
        <v>32</v>
      </c>
      <c r="U32" s="11" t="s">
        <v>32</v>
      </c>
      <c r="V32" s="11" t="s">
        <v>32</v>
      </c>
      <c r="W32" s="20" t="s">
        <v>32</v>
      </c>
    </row>
    <row r="33" spans="1:23" x14ac:dyDescent="0.2">
      <c r="A33" s="10" t="s">
        <v>46</v>
      </c>
      <c r="B33" s="10">
        <v>193937</v>
      </c>
      <c r="C33" s="3">
        <v>15.3</v>
      </c>
      <c r="D33">
        <v>91.8</v>
      </c>
      <c r="F33" s="37" t="s">
        <v>30</v>
      </c>
      <c r="G33" s="52" t="s">
        <v>34</v>
      </c>
      <c r="H33" s="11" t="s">
        <v>32</v>
      </c>
      <c r="I33" s="11" t="s">
        <v>32</v>
      </c>
      <c r="J33" s="20" t="s">
        <v>32</v>
      </c>
      <c r="K33" s="66" t="s">
        <v>32</v>
      </c>
      <c r="L33" s="11" t="s">
        <v>32</v>
      </c>
      <c r="M33" s="20" t="s">
        <v>32</v>
      </c>
      <c r="N33" s="12">
        <v>61.9</v>
      </c>
      <c r="O33" s="11" t="s">
        <v>32</v>
      </c>
      <c r="P33" s="11" t="s">
        <v>32</v>
      </c>
      <c r="Q33" s="11" t="s">
        <v>32</v>
      </c>
      <c r="R33" s="20" t="s">
        <v>32</v>
      </c>
      <c r="S33" s="12">
        <v>10.15</v>
      </c>
      <c r="T33" s="11" t="s">
        <v>32</v>
      </c>
      <c r="U33" s="11" t="s">
        <v>32</v>
      </c>
      <c r="V33" s="11" t="s">
        <v>32</v>
      </c>
      <c r="W33" s="20" t="s">
        <v>32</v>
      </c>
    </row>
    <row r="34" spans="1:23" x14ac:dyDescent="0.2">
      <c r="A34" s="10" t="s">
        <v>46</v>
      </c>
      <c r="B34" s="10">
        <v>193937</v>
      </c>
      <c r="C34" s="3">
        <v>15.3</v>
      </c>
      <c r="D34">
        <v>91.8</v>
      </c>
      <c r="F34" s="37" t="s">
        <v>30</v>
      </c>
      <c r="G34" s="52" t="s">
        <v>35</v>
      </c>
      <c r="H34" s="55" t="e">
        <f>AVERAGE(H32:H33)</f>
        <v>#DIV/0!</v>
      </c>
      <c r="I34" s="55" t="e">
        <f t="shared" ref="I34" si="112">AVERAGE(I32:I33)</f>
        <v>#DIV/0!</v>
      </c>
      <c r="J34" s="57" t="e">
        <f t="shared" ref="J34:K34" si="113">AVERAGE(J32:J33)</f>
        <v>#DIV/0!</v>
      </c>
      <c r="K34" s="56" t="e">
        <f t="shared" si="113"/>
        <v>#DIV/0!</v>
      </c>
      <c r="L34" s="55" t="e">
        <f t="shared" ref="L34" si="114">AVERAGE(L32:L33)</f>
        <v>#DIV/0!</v>
      </c>
      <c r="M34" s="57" t="e">
        <f t="shared" ref="M34" si="115">AVERAGE(M32:M33)</f>
        <v>#DIV/0!</v>
      </c>
      <c r="N34" s="55">
        <f t="shared" ref="N34" si="116">AVERAGE(N32:N33)</f>
        <v>62.349999999999994</v>
      </c>
      <c r="O34" s="55" t="e">
        <f t="shared" ref="O34" si="117">AVERAGE(O32:O33)</f>
        <v>#DIV/0!</v>
      </c>
      <c r="P34" s="55" t="e">
        <f t="shared" ref="P34" si="118">AVERAGE(P32:P33)</f>
        <v>#DIV/0!</v>
      </c>
      <c r="Q34" s="55" t="e">
        <f t="shared" ref="Q34" si="119">AVERAGE(Q32:Q33)</f>
        <v>#DIV/0!</v>
      </c>
      <c r="R34" s="57" t="e">
        <f t="shared" ref="R34" si="120">AVERAGE(R32:R33)</f>
        <v>#DIV/0!</v>
      </c>
      <c r="S34" s="55">
        <f t="shared" ref="S34" si="121">AVERAGE(S32:S33)</f>
        <v>8.3800000000000008</v>
      </c>
      <c r="T34" s="55" t="e">
        <f t="shared" ref="T34" si="122">AVERAGE(T32:T33)</f>
        <v>#DIV/0!</v>
      </c>
      <c r="U34" s="55" t="e">
        <f t="shared" ref="U34" si="123">AVERAGE(U32:U33)</f>
        <v>#DIV/0!</v>
      </c>
      <c r="V34" s="55" t="e">
        <f t="shared" ref="V34" si="124">AVERAGE(V32:V33)</f>
        <v>#DIV/0!</v>
      </c>
      <c r="W34" s="57" t="e">
        <f t="shared" ref="W34" si="125">AVERAGE(W32:W33)</f>
        <v>#DIV/0!</v>
      </c>
    </row>
    <row r="35" spans="1:23" x14ac:dyDescent="0.2">
      <c r="A35" s="10" t="s">
        <v>46</v>
      </c>
      <c r="B35" s="10">
        <v>193937</v>
      </c>
      <c r="C35" s="3">
        <v>15.3</v>
      </c>
      <c r="D35">
        <v>91.8</v>
      </c>
      <c r="F35" s="37" t="s">
        <v>30</v>
      </c>
      <c r="G35" s="52" t="s">
        <v>36</v>
      </c>
      <c r="H35" s="11" t="s">
        <v>32</v>
      </c>
      <c r="I35" s="11" t="s">
        <v>32</v>
      </c>
      <c r="J35" s="20" t="s">
        <v>32</v>
      </c>
      <c r="K35" s="66" t="s">
        <v>32</v>
      </c>
      <c r="L35" s="11" t="s">
        <v>32</v>
      </c>
      <c r="M35" s="20" t="s">
        <v>32</v>
      </c>
      <c r="N35" s="12">
        <v>62.8</v>
      </c>
      <c r="O35" s="11" t="s">
        <v>32</v>
      </c>
      <c r="P35" s="11" t="s">
        <v>32</v>
      </c>
      <c r="Q35" s="11" t="s">
        <v>32</v>
      </c>
      <c r="R35" s="20" t="s">
        <v>32</v>
      </c>
      <c r="S35" s="12">
        <v>6.73</v>
      </c>
      <c r="T35" s="11" t="s">
        <v>32</v>
      </c>
      <c r="U35" s="11" t="s">
        <v>32</v>
      </c>
      <c r="V35" s="11" t="s">
        <v>32</v>
      </c>
      <c r="W35" s="20" t="s">
        <v>32</v>
      </c>
    </row>
    <row r="36" spans="1:23" x14ac:dyDescent="0.2">
      <c r="A36" s="10" t="s">
        <v>46</v>
      </c>
      <c r="B36" s="10">
        <v>193937</v>
      </c>
      <c r="C36" s="3">
        <v>15.3</v>
      </c>
      <c r="D36">
        <v>91.8</v>
      </c>
      <c r="F36" s="37" t="s">
        <v>30</v>
      </c>
      <c r="G36" s="52" t="s">
        <v>36</v>
      </c>
      <c r="H36" s="11" t="s">
        <v>32</v>
      </c>
      <c r="I36" s="11" t="s">
        <v>32</v>
      </c>
      <c r="J36" s="20" t="s">
        <v>32</v>
      </c>
      <c r="K36" s="66" t="s">
        <v>32</v>
      </c>
      <c r="L36" s="11" t="s">
        <v>32</v>
      </c>
      <c r="M36" s="20" t="s">
        <v>32</v>
      </c>
      <c r="N36" s="12">
        <v>61.59</v>
      </c>
      <c r="O36" s="11" t="s">
        <v>32</v>
      </c>
      <c r="P36" s="11" t="s">
        <v>32</v>
      </c>
      <c r="Q36" s="11" t="s">
        <v>32</v>
      </c>
      <c r="R36" s="20" t="s">
        <v>32</v>
      </c>
      <c r="S36" s="12">
        <v>10.64</v>
      </c>
      <c r="T36" s="11" t="s">
        <v>32</v>
      </c>
      <c r="U36" s="11" t="s">
        <v>32</v>
      </c>
      <c r="V36" s="11" t="s">
        <v>32</v>
      </c>
      <c r="W36" s="20" t="s">
        <v>32</v>
      </c>
    </row>
    <row r="37" spans="1:23" x14ac:dyDescent="0.2">
      <c r="A37" s="10" t="s">
        <v>46</v>
      </c>
      <c r="B37" s="10">
        <v>193937</v>
      </c>
      <c r="C37" s="3">
        <v>15.3</v>
      </c>
      <c r="D37">
        <v>91.8</v>
      </c>
      <c r="F37" s="37" t="s">
        <v>30</v>
      </c>
      <c r="G37" s="52" t="s">
        <v>37</v>
      </c>
      <c r="H37" s="55" t="e">
        <f>AVERAGE(H35:H36)</f>
        <v>#DIV/0!</v>
      </c>
      <c r="I37" s="55" t="e">
        <f t="shared" ref="I37" si="126">AVERAGE(I35:I36)</f>
        <v>#DIV/0!</v>
      </c>
      <c r="J37" s="57" t="e">
        <f t="shared" ref="J37:K37" si="127">AVERAGE(J35:J36)</f>
        <v>#DIV/0!</v>
      </c>
      <c r="K37" s="56" t="e">
        <f t="shared" si="127"/>
        <v>#DIV/0!</v>
      </c>
      <c r="L37" s="55" t="e">
        <f t="shared" ref="L37" si="128">AVERAGE(L35:L36)</f>
        <v>#DIV/0!</v>
      </c>
      <c r="M37" s="57" t="e">
        <f t="shared" ref="M37" si="129">AVERAGE(M35:M36)</f>
        <v>#DIV/0!</v>
      </c>
      <c r="N37" s="55">
        <f t="shared" ref="N37" si="130">AVERAGE(N35:N36)</f>
        <v>62.195</v>
      </c>
      <c r="O37" s="55" t="e">
        <f t="shared" ref="O37" si="131">AVERAGE(O35:O36)</f>
        <v>#DIV/0!</v>
      </c>
      <c r="P37" s="55" t="e">
        <f t="shared" ref="P37" si="132">AVERAGE(P35:P36)</f>
        <v>#DIV/0!</v>
      </c>
      <c r="Q37" s="55" t="e">
        <f t="shared" ref="Q37" si="133">AVERAGE(Q35:Q36)</f>
        <v>#DIV/0!</v>
      </c>
      <c r="R37" s="57" t="e">
        <f t="shared" ref="R37" si="134">AVERAGE(R35:R36)</f>
        <v>#DIV/0!</v>
      </c>
      <c r="S37" s="55">
        <f t="shared" ref="S37" si="135">AVERAGE(S35:S36)</f>
        <v>8.6850000000000005</v>
      </c>
      <c r="T37" s="55" t="e">
        <f t="shared" ref="T37" si="136">AVERAGE(T35:T36)</f>
        <v>#DIV/0!</v>
      </c>
      <c r="U37" s="55" t="e">
        <f t="shared" ref="U37" si="137">AVERAGE(U35:U36)</f>
        <v>#DIV/0!</v>
      </c>
      <c r="V37" s="55" t="e">
        <f t="shared" ref="V37" si="138">AVERAGE(V35:V36)</f>
        <v>#DIV/0!</v>
      </c>
      <c r="W37" s="57" t="e">
        <f t="shared" ref="W37" si="139">AVERAGE(W35:W36)</f>
        <v>#DIV/0!</v>
      </c>
    </row>
    <row r="38" spans="1:23" x14ac:dyDescent="0.2">
      <c r="A38" s="8" t="s">
        <v>56</v>
      </c>
      <c r="B38" s="8">
        <v>193936</v>
      </c>
      <c r="C38" s="9">
        <v>17.600000000000001</v>
      </c>
      <c r="D38" s="8">
        <v>105.6</v>
      </c>
      <c r="E38" s="8"/>
      <c r="F38" s="36" t="s">
        <v>23</v>
      </c>
      <c r="G38" s="51" t="s">
        <v>24</v>
      </c>
      <c r="H38" s="11" t="s">
        <v>32</v>
      </c>
      <c r="I38" s="11" t="s">
        <v>32</v>
      </c>
      <c r="J38" s="20" t="s">
        <v>32</v>
      </c>
      <c r="K38" s="66" t="s">
        <v>32</v>
      </c>
      <c r="L38" s="11" t="s">
        <v>32</v>
      </c>
      <c r="M38" s="20" t="s">
        <v>32</v>
      </c>
      <c r="N38" s="11">
        <v>89.07</v>
      </c>
      <c r="O38" s="11" t="s">
        <v>32</v>
      </c>
      <c r="P38" s="11" t="s">
        <v>32</v>
      </c>
      <c r="Q38" s="11" t="s">
        <v>32</v>
      </c>
      <c r="R38" s="20" t="s">
        <v>32</v>
      </c>
      <c r="S38" s="12">
        <v>3.67</v>
      </c>
      <c r="T38" s="11" t="s">
        <v>32</v>
      </c>
      <c r="U38" s="11" t="s">
        <v>32</v>
      </c>
      <c r="V38" s="11" t="s">
        <v>32</v>
      </c>
      <c r="W38" s="20" t="s">
        <v>32</v>
      </c>
    </row>
    <row r="39" spans="1:23" x14ac:dyDescent="0.2">
      <c r="A39" s="10" t="s">
        <v>56</v>
      </c>
      <c r="B39" s="10">
        <v>193936</v>
      </c>
      <c r="C39" s="3">
        <v>17.600000000000001</v>
      </c>
      <c r="D39">
        <v>105.6</v>
      </c>
      <c r="F39" s="36" t="s">
        <v>23</v>
      </c>
      <c r="G39" s="51" t="s">
        <v>24</v>
      </c>
      <c r="H39" s="11" t="s">
        <v>32</v>
      </c>
      <c r="I39" s="11" t="s">
        <v>32</v>
      </c>
      <c r="J39" s="20" t="s">
        <v>32</v>
      </c>
      <c r="K39" s="66" t="s">
        <v>32</v>
      </c>
      <c r="L39" s="11" t="s">
        <v>32</v>
      </c>
      <c r="M39" s="20" t="s">
        <v>32</v>
      </c>
      <c r="N39" s="11">
        <v>81.52</v>
      </c>
      <c r="O39" s="11" t="s">
        <v>32</v>
      </c>
      <c r="P39" s="11" t="s">
        <v>32</v>
      </c>
      <c r="Q39" s="11" t="s">
        <v>32</v>
      </c>
      <c r="R39" s="20" t="s">
        <v>32</v>
      </c>
      <c r="S39" s="12">
        <v>5.59</v>
      </c>
      <c r="T39" s="11" t="s">
        <v>32</v>
      </c>
      <c r="U39" s="11" t="s">
        <v>32</v>
      </c>
      <c r="V39" s="11" t="s">
        <v>32</v>
      </c>
      <c r="W39" s="20" t="s">
        <v>32</v>
      </c>
    </row>
    <row r="40" spans="1:23" x14ac:dyDescent="0.2">
      <c r="A40" s="10" t="s">
        <v>56</v>
      </c>
      <c r="B40" s="10">
        <v>193936</v>
      </c>
      <c r="C40" s="3">
        <v>17.600000000000001</v>
      </c>
      <c r="D40">
        <v>105.6</v>
      </c>
      <c r="F40" s="36" t="s">
        <v>23</v>
      </c>
      <c r="G40" s="51" t="s">
        <v>25</v>
      </c>
      <c r="H40" s="54" t="e">
        <f>AVERAGE(H38:H39)</f>
        <v>#DIV/0!</v>
      </c>
      <c r="I40" s="54" t="e">
        <f t="shared" ref="I40" si="140">AVERAGE(I38:I39)</f>
        <v>#DIV/0!</v>
      </c>
      <c r="J40" s="56" t="e">
        <f t="shared" ref="J40:K40" si="141">AVERAGE(J38:J39)</f>
        <v>#DIV/0!</v>
      </c>
      <c r="K40" s="56" t="e">
        <f t="shared" si="141"/>
        <v>#DIV/0!</v>
      </c>
      <c r="L40" s="54" t="e">
        <f t="shared" ref="L40" si="142">AVERAGE(L38:L39)</f>
        <v>#DIV/0!</v>
      </c>
      <c r="M40" s="56" t="e">
        <f t="shared" ref="M40" si="143">AVERAGE(M38:M39)</f>
        <v>#DIV/0!</v>
      </c>
      <c r="N40" s="54">
        <f t="shared" ref="N40" si="144">AVERAGE(N38:N39)</f>
        <v>85.294999999999987</v>
      </c>
      <c r="O40" s="54" t="e">
        <f t="shared" ref="O40" si="145">AVERAGE(O38:O39)</f>
        <v>#DIV/0!</v>
      </c>
      <c r="P40" s="54" t="e">
        <f t="shared" ref="P40" si="146">AVERAGE(P38:P39)</f>
        <v>#DIV/0!</v>
      </c>
      <c r="Q40" s="54" t="e">
        <f t="shared" ref="Q40" si="147">AVERAGE(Q38:Q39)</f>
        <v>#DIV/0!</v>
      </c>
      <c r="R40" s="56" t="e">
        <f t="shared" ref="R40" si="148">AVERAGE(R38:R39)</f>
        <v>#DIV/0!</v>
      </c>
      <c r="S40" s="54">
        <f t="shared" ref="S40" si="149">AVERAGE(S38:S39)</f>
        <v>4.63</v>
      </c>
      <c r="T40" s="54" t="e">
        <f t="shared" ref="T40" si="150">AVERAGE(T38:T39)</f>
        <v>#DIV/0!</v>
      </c>
      <c r="U40" s="54" t="e">
        <f t="shared" ref="U40" si="151">AVERAGE(U38:U39)</f>
        <v>#DIV/0!</v>
      </c>
      <c r="V40" s="54" t="e">
        <f t="shared" ref="V40" si="152">AVERAGE(V38:V39)</f>
        <v>#DIV/0!</v>
      </c>
      <c r="W40" s="56" t="e">
        <f t="shared" ref="W40" si="153">AVERAGE(W38:W39)</f>
        <v>#DIV/0!</v>
      </c>
    </row>
    <row r="41" spans="1:23" x14ac:dyDescent="0.2">
      <c r="A41" s="10" t="s">
        <v>56</v>
      </c>
      <c r="B41" s="10">
        <v>193936</v>
      </c>
      <c r="C41" s="3">
        <v>17.600000000000001</v>
      </c>
      <c r="D41">
        <v>105.6</v>
      </c>
      <c r="F41" s="36" t="s">
        <v>23</v>
      </c>
      <c r="G41" s="51" t="s">
        <v>26</v>
      </c>
      <c r="H41" s="11" t="s">
        <v>32</v>
      </c>
      <c r="I41" s="11" t="s">
        <v>32</v>
      </c>
      <c r="J41" s="20" t="s">
        <v>32</v>
      </c>
      <c r="K41" s="66" t="s">
        <v>32</v>
      </c>
      <c r="L41" s="11" t="s">
        <v>32</v>
      </c>
      <c r="M41" s="20" t="s">
        <v>32</v>
      </c>
      <c r="N41" s="11">
        <v>83.64</v>
      </c>
      <c r="O41" s="11" t="s">
        <v>32</v>
      </c>
      <c r="P41" s="11" t="s">
        <v>32</v>
      </c>
      <c r="Q41" s="11" t="s">
        <v>32</v>
      </c>
      <c r="R41" s="20" t="s">
        <v>32</v>
      </c>
      <c r="S41" s="12">
        <v>3.24</v>
      </c>
      <c r="T41" s="11" t="s">
        <v>32</v>
      </c>
      <c r="U41" s="11" t="s">
        <v>32</v>
      </c>
      <c r="V41" s="11" t="s">
        <v>32</v>
      </c>
      <c r="W41" s="20" t="s">
        <v>32</v>
      </c>
    </row>
    <row r="42" spans="1:23" x14ac:dyDescent="0.2">
      <c r="A42" s="10" t="s">
        <v>56</v>
      </c>
      <c r="B42" s="10">
        <v>193936</v>
      </c>
      <c r="C42" s="3">
        <v>17.600000000000001</v>
      </c>
      <c r="D42">
        <v>105.6</v>
      </c>
      <c r="F42" s="36" t="s">
        <v>23</v>
      </c>
      <c r="G42" s="51" t="s">
        <v>26</v>
      </c>
      <c r="H42" s="11" t="s">
        <v>32</v>
      </c>
      <c r="I42" s="11" t="s">
        <v>32</v>
      </c>
      <c r="J42" s="20" t="s">
        <v>32</v>
      </c>
      <c r="K42" s="66" t="s">
        <v>32</v>
      </c>
      <c r="L42" s="11" t="s">
        <v>32</v>
      </c>
      <c r="M42" s="20" t="s">
        <v>32</v>
      </c>
      <c r="N42" s="11">
        <v>83.31</v>
      </c>
      <c r="O42" s="11" t="s">
        <v>32</v>
      </c>
      <c r="P42" s="11" t="s">
        <v>32</v>
      </c>
      <c r="Q42" s="11" t="s">
        <v>32</v>
      </c>
      <c r="R42" s="20" t="s">
        <v>32</v>
      </c>
      <c r="S42" s="12">
        <v>6.52</v>
      </c>
      <c r="T42" s="11" t="s">
        <v>32</v>
      </c>
      <c r="U42" s="11" t="s">
        <v>32</v>
      </c>
      <c r="V42" s="11" t="s">
        <v>32</v>
      </c>
      <c r="W42" s="20" t="s">
        <v>32</v>
      </c>
    </row>
    <row r="43" spans="1:23" x14ac:dyDescent="0.2">
      <c r="A43" s="10" t="s">
        <v>56</v>
      </c>
      <c r="B43" s="10">
        <v>193936</v>
      </c>
      <c r="C43" s="3">
        <v>17.600000000000001</v>
      </c>
      <c r="D43">
        <v>105.6</v>
      </c>
      <c r="F43" s="36" t="s">
        <v>23</v>
      </c>
      <c r="G43" s="51" t="s">
        <v>27</v>
      </c>
      <c r="H43" s="54" t="e">
        <f>AVERAGE(H41:H42)</f>
        <v>#DIV/0!</v>
      </c>
      <c r="I43" s="54" t="e">
        <f t="shared" ref="I43" si="154">AVERAGE(I41:I42)</f>
        <v>#DIV/0!</v>
      </c>
      <c r="J43" s="56" t="e">
        <f t="shared" ref="J43:K43" si="155">AVERAGE(J41:J42)</f>
        <v>#DIV/0!</v>
      </c>
      <c r="K43" s="56" t="e">
        <f t="shared" si="155"/>
        <v>#DIV/0!</v>
      </c>
      <c r="L43" s="54" t="e">
        <f t="shared" ref="L43" si="156">AVERAGE(L41:L42)</f>
        <v>#DIV/0!</v>
      </c>
      <c r="M43" s="56" t="e">
        <f t="shared" ref="M43" si="157">AVERAGE(M41:M42)</f>
        <v>#DIV/0!</v>
      </c>
      <c r="N43" s="54">
        <f t="shared" ref="N43" si="158">AVERAGE(N41:N42)</f>
        <v>83.474999999999994</v>
      </c>
      <c r="O43" s="54" t="e">
        <f t="shared" ref="O43" si="159">AVERAGE(O41:O42)</f>
        <v>#DIV/0!</v>
      </c>
      <c r="P43" s="54" t="e">
        <f t="shared" ref="P43" si="160">AVERAGE(P41:P42)</f>
        <v>#DIV/0!</v>
      </c>
      <c r="Q43" s="54" t="e">
        <f t="shared" ref="Q43" si="161">AVERAGE(Q41:Q42)</f>
        <v>#DIV/0!</v>
      </c>
      <c r="R43" s="56" t="e">
        <f t="shared" ref="R43" si="162">AVERAGE(R41:R42)</f>
        <v>#DIV/0!</v>
      </c>
      <c r="S43" s="54">
        <f t="shared" ref="S43" si="163">AVERAGE(S41:S42)</f>
        <v>4.88</v>
      </c>
      <c r="T43" s="54" t="e">
        <f t="shared" ref="T43" si="164">AVERAGE(T41:T42)</f>
        <v>#DIV/0!</v>
      </c>
      <c r="U43" s="54" t="e">
        <f t="shared" ref="U43" si="165">AVERAGE(U41:U42)</f>
        <v>#DIV/0!</v>
      </c>
      <c r="V43" s="54" t="e">
        <f t="shared" ref="V43" si="166">AVERAGE(V41:V42)</f>
        <v>#DIV/0!</v>
      </c>
      <c r="W43" s="56" t="e">
        <f t="shared" ref="W43" si="167">AVERAGE(W41:W42)</f>
        <v>#DIV/0!</v>
      </c>
    </row>
    <row r="44" spans="1:23" x14ac:dyDescent="0.2">
      <c r="A44" s="10" t="s">
        <v>56</v>
      </c>
      <c r="B44" s="10">
        <v>193936</v>
      </c>
      <c r="C44" s="3">
        <v>17.600000000000001</v>
      </c>
      <c r="D44">
        <v>105.6</v>
      </c>
      <c r="F44" s="36" t="s">
        <v>23</v>
      </c>
      <c r="G44" s="51" t="s">
        <v>28</v>
      </c>
      <c r="H44" s="11" t="s">
        <v>32</v>
      </c>
      <c r="I44" s="11" t="s">
        <v>32</v>
      </c>
      <c r="J44" s="20" t="s">
        <v>32</v>
      </c>
      <c r="K44" s="66" t="s">
        <v>32</v>
      </c>
      <c r="L44" s="11" t="s">
        <v>32</v>
      </c>
      <c r="M44" s="20" t="s">
        <v>32</v>
      </c>
      <c r="N44" s="11">
        <v>97.83</v>
      </c>
      <c r="O44" s="11" t="s">
        <v>32</v>
      </c>
      <c r="P44" s="11" t="s">
        <v>32</v>
      </c>
      <c r="Q44" s="11" t="s">
        <v>32</v>
      </c>
      <c r="R44" s="20" t="s">
        <v>32</v>
      </c>
      <c r="S44" s="12">
        <v>2.86</v>
      </c>
      <c r="T44" s="11" t="s">
        <v>32</v>
      </c>
      <c r="U44" s="11" t="s">
        <v>32</v>
      </c>
      <c r="V44" s="11" t="s">
        <v>32</v>
      </c>
      <c r="W44" s="20" t="s">
        <v>32</v>
      </c>
    </row>
    <row r="45" spans="1:23" x14ac:dyDescent="0.2">
      <c r="A45" s="10" t="s">
        <v>56</v>
      </c>
      <c r="B45" s="10">
        <v>193936</v>
      </c>
      <c r="C45" s="3">
        <v>17.600000000000001</v>
      </c>
      <c r="D45">
        <v>105.6</v>
      </c>
      <c r="F45" s="36" t="s">
        <v>23</v>
      </c>
      <c r="G45" s="51" t="s">
        <v>28</v>
      </c>
      <c r="H45" s="11" t="s">
        <v>32</v>
      </c>
      <c r="I45" s="11" t="s">
        <v>32</v>
      </c>
      <c r="J45" s="20" t="s">
        <v>32</v>
      </c>
      <c r="K45" s="66" t="s">
        <v>32</v>
      </c>
      <c r="L45" s="11" t="s">
        <v>32</v>
      </c>
      <c r="M45" s="20" t="s">
        <v>32</v>
      </c>
      <c r="N45" s="11">
        <v>83.94</v>
      </c>
      <c r="O45" s="11" t="s">
        <v>32</v>
      </c>
      <c r="P45" s="11" t="s">
        <v>32</v>
      </c>
      <c r="Q45" s="11" t="s">
        <v>32</v>
      </c>
      <c r="R45" s="20" t="s">
        <v>32</v>
      </c>
      <c r="S45" s="12">
        <v>5.93</v>
      </c>
      <c r="T45" s="11" t="s">
        <v>32</v>
      </c>
      <c r="U45" s="11" t="s">
        <v>32</v>
      </c>
      <c r="V45" s="11" t="s">
        <v>32</v>
      </c>
      <c r="W45" s="20" t="s">
        <v>32</v>
      </c>
    </row>
    <row r="46" spans="1:23" x14ac:dyDescent="0.2">
      <c r="A46" s="10" t="s">
        <v>56</v>
      </c>
      <c r="B46" s="10">
        <v>193936</v>
      </c>
      <c r="C46" s="3">
        <v>17.600000000000001</v>
      </c>
      <c r="D46">
        <v>105.6</v>
      </c>
      <c r="F46" s="36" t="s">
        <v>23</v>
      </c>
      <c r="G46" s="51" t="s">
        <v>29</v>
      </c>
      <c r="H46" s="54" t="e">
        <f>AVERAGE(H44:H45)</f>
        <v>#DIV/0!</v>
      </c>
      <c r="I46" s="54" t="e">
        <f t="shared" ref="I46" si="168">AVERAGE(I44:I45)</f>
        <v>#DIV/0!</v>
      </c>
      <c r="J46" s="56" t="e">
        <f t="shared" ref="J46:K46" si="169">AVERAGE(J44:J45)</f>
        <v>#DIV/0!</v>
      </c>
      <c r="K46" s="56" t="e">
        <f t="shared" si="169"/>
        <v>#DIV/0!</v>
      </c>
      <c r="L46" s="54" t="e">
        <f t="shared" ref="L46" si="170">AVERAGE(L44:L45)</f>
        <v>#DIV/0!</v>
      </c>
      <c r="M46" s="56" t="e">
        <f t="shared" ref="M46" si="171">AVERAGE(M44:M45)</f>
        <v>#DIV/0!</v>
      </c>
      <c r="N46" s="54">
        <f t="shared" ref="N46" si="172">AVERAGE(N44:N45)</f>
        <v>90.884999999999991</v>
      </c>
      <c r="O46" s="54" t="e">
        <f t="shared" ref="O46" si="173">AVERAGE(O44:O45)</f>
        <v>#DIV/0!</v>
      </c>
      <c r="P46" s="54" t="e">
        <f t="shared" ref="P46" si="174">AVERAGE(P44:P45)</f>
        <v>#DIV/0!</v>
      </c>
      <c r="Q46" s="54" t="e">
        <f t="shared" ref="Q46" si="175">AVERAGE(Q44:Q45)</f>
        <v>#DIV/0!</v>
      </c>
      <c r="R46" s="56" t="e">
        <f t="shared" ref="R46" si="176">AVERAGE(R44:R45)</f>
        <v>#DIV/0!</v>
      </c>
      <c r="S46" s="54">
        <f t="shared" ref="S46" si="177">AVERAGE(S44:S45)</f>
        <v>4.3949999999999996</v>
      </c>
      <c r="T46" s="54" t="e">
        <f t="shared" ref="T46" si="178">AVERAGE(T44:T45)</f>
        <v>#DIV/0!</v>
      </c>
      <c r="U46" s="54" t="e">
        <f t="shared" ref="U46" si="179">AVERAGE(U44:U45)</f>
        <v>#DIV/0!</v>
      </c>
      <c r="V46" s="54" t="e">
        <f t="shared" ref="V46" si="180">AVERAGE(V44:V45)</f>
        <v>#DIV/0!</v>
      </c>
      <c r="W46" s="56" t="e">
        <f t="shared" ref="W46" si="181">AVERAGE(W44:W45)</f>
        <v>#DIV/0!</v>
      </c>
    </row>
    <row r="47" spans="1:23" x14ac:dyDescent="0.2">
      <c r="A47" s="10" t="s">
        <v>56</v>
      </c>
      <c r="B47" s="10">
        <v>193936</v>
      </c>
      <c r="C47" s="3">
        <v>17.600000000000001</v>
      </c>
      <c r="D47">
        <v>105.6</v>
      </c>
      <c r="F47" s="37" t="s">
        <v>30</v>
      </c>
      <c r="G47" s="52" t="s">
        <v>31</v>
      </c>
      <c r="H47" s="11" t="s">
        <v>32</v>
      </c>
      <c r="I47" s="11" t="s">
        <v>32</v>
      </c>
      <c r="J47" s="20" t="s">
        <v>32</v>
      </c>
      <c r="K47" s="66" t="s">
        <v>32</v>
      </c>
      <c r="L47" s="11" t="s">
        <v>32</v>
      </c>
      <c r="M47" s="20" t="s">
        <v>32</v>
      </c>
      <c r="N47" s="12">
        <v>59.18</v>
      </c>
      <c r="O47" s="11" t="s">
        <v>32</v>
      </c>
      <c r="P47" s="11" t="s">
        <v>32</v>
      </c>
      <c r="Q47" s="11" t="s">
        <v>32</v>
      </c>
      <c r="R47" s="20" t="s">
        <v>32</v>
      </c>
      <c r="S47" s="12">
        <v>9.14</v>
      </c>
      <c r="T47" s="11" t="s">
        <v>32</v>
      </c>
      <c r="U47" s="11" t="s">
        <v>32</v>
      </c>
      <c r="V47" s="11" t="s">
        <v>32</v>
      </c>
      <c r="W47" s="20" t="s">
        <v>32</v>
      </c>
    </row>
    <row r="48" spans="1:23" x14ac:dyDescent="0.2">
      <c r="A48" s="10" t="s">
        <v>56</v>
      </c>
      <c r="B48" s="10">
        <v>193936</v>
      </c>
      <c r="C48" s="3">
        <v>17.600000000000001</v>
      </c>
      <c r="D48">
        <v>105.6</v>
      </c>
      <c r="F48" s="37" t="s">
        <v>30</v>
      </c>
      <c r="G48" s="52" t="s">
        <v>31</v>
      </c>
      <c r="H48" s="11" t="s">
        <v>32</v>
      </c>
      <c r="I48" s="11" t="s">
        <v>32</v>
      </c>
      <c r="J48" s="20" t="s">
        <v>32</v>
      </c>
      <c r="K48" s="66" t="s">
        <v>32</v>
      </c>
      <c r="L48" s="11" t="s">
        <v>32</v>
      </c>
      <c r="M48" s="20" t="s">
        <v>32</v>
      </c>
      <c r="N48" s="12">
        <v>60.08</v>
      </c>
      <c r="O48" s="11" t="s">
        <v>32</v>
      </c>
      <c r="P48" s="11" t="s">
        <v>32</v>
      </c>
      <c r="Q48" s="11" t="s">
        <v>32</v>
      </c>
      <c r="R48" s="20" t="s">
        <v>32</v>
      </c>
      <c r="S48" s="12">
        <v>9.99</v>
      </c>
      <c r="T48" s="11" t="s">
        <v>32</v>
      </c>
      <c r="U48" s="11" t="s">
        <v>32</v>
      </c>
      <c r="V48" s="11" t="s">
        <v>32</v>
      </c>
      <c r="W48" s="20" t="s">
        <v>32</v>
      </c>
    </row>
    <row r="49" spans="1:23" x14ac:dyDescent="0.2">
      <c r="A49" s="10" t="s">
        <v>56</v>
      </c>
      <c r="B49" s="10">
        <v>193936</v>
      </c>
      <c r="C49" s="3">
        <v>17.600000000000001</v>
      </c>
      <c r="D49">
        <v>105.6</v>
      </c>
      <c r="F49" s="37" t="s">
        <v>30</v>
      </c>
      <c r="G49" s="52" t="s">
        <v>33</v>
      </c>
      <c r="H49" s="55" t="e">
        <f>AVERAGE(H47:H48)</f>
        <v>#DIV/0!</v>
      </c>
      <c r="I49" s="55" t="e">
        <f t="shared" ref="I49" si="182">AVERAGE(I47:I48)</f>
        <v>#DIV/0!</v>
      </c>
      <c r="J49" s="57" t="e">
        <f t="shared" ref="J49:K49" si="183">AVERAGE(J47:J48)</f>
        <v>#DIV/0!</v>
      </c>
      <c r="K49" s="56" t="e">
        <f t="shared" si="183"/>
        <v>#DIV/0!</v>
      </c>
      <c r="L49" s="55" t="e">
        <f t="shared" ref="L49" si="184">AVERAGE(L47:L48)</f>
        <v>#DIV/0!</v>
      </c>
      <c r="M49" s="57" t="e">
        <f t="shared" ref="M49" si="185">AVERAGE(M47:M48)</f>
        <v>#DIV/0!</v>
      </c>
      <c r="N49" s="55">
        <f t="shared" ref="N49" si="186">AVERAGE(N47:N48)</f>
        <v>59.629999999999995</v>
      </c>
      <c r="O49" s="55" t="e">
        <f t="shared" ref="O49" si="187">AVERAGE(O47:O48)</f>
        <v>#DIV/0!</v>
      </c>
      <c r="P49" s="55" t="e">
        <f t="shared" ref="P49" si="188">AVERAGE(P47:P48)</f>
        <v>#DIV/0!</v>
      </c>
      <c r="Q49" s="55" t="e">
        <f t="shared" ref="Q49" si="189">AVERAGE(Q47:Q48)</f>
        <v>#DIV/0!</v>
      </c>
      <c r="R49" s="57" t="e">
        <f t="shared" ref="R49" si="190">AVERAGE(R47:R48)</f>
        <v>#DIV/0!</v>
      </c>
      <c r="S49" s="55">
        <f t="shared" ref="S49" si="191">AVERAGE(S47:S48)</f>
        <v>9.5650000000000013</v>
      </c>
      <c r="T49" s="55" t="e">
        <f t="shared" ref="T49" si="192">AVERAGE(T47:T48)</f>
        <v>#DIV/0!</v>
      </c>
      <c r="U49" s="55" t="e">
        <f t="shared" ref="U49" si="193">AVERAGE(U47:U48)</f>
        <v>#DIV/0!</v>
      </c>
      <c r="V49" s="55" t="e">
        <f t="shared" ref="V49" si="194">AVERAGE(V47:V48)</f>
        <v>#DIV/0!</v>
      </c>
      <c r="W49" s="57" t="e">
        <f t="shared" ref="W49" si="195">AVERAGE(W47:W48)</f>
        <v>#DIV/0!</v>
      </c>
    </row>
    <row r="50" spans="1:23" x14ac:dyDescent="0.2">
      <c r="A50" s="10" t="s">
        <v>56</v>
      </c>
      <c r="B50" s="10">
        <v>193936</v>
      </c>
      <c r="C50" s="3">
        <v>17.600000000000001</v>
      </c>
      <c r="D50">
        <v>105.6</v>
      </c>
      <c r="F50" s="37" t="s">
        <v>30</v>
      </c>
      <c r="G50" s="52" t="s">
        <v>34</v>
      </c>
      <c r="H50" s="11" t="s">
        <v>32</v>
      </c>
      <c r="I50" s="11" t="s">
        <v>32</v>
      </c>
      <c r="J50" s="20" t="s">
        <v>32</v>
      </c>
      <c r="K50" s="66" t="s">
        <v>32</v>
      </c>
      <c r="L50" s="11" t="s">
        <v>32</v>
      </c>
      <c r="M50" s="20" t="s">
        <v>32</v>
      </c>
      <c r="N50" s="12">
        <v>66.430000000000007</v>
      </c>
      <c r="O50" s="12">
        <v>108.39</v>
      </c>
      <c r="P50" s="12">
        <v>137.97999999999999</v>
      </c>
      <c r="Q50" s="12">
        <v>170.89</v>
      </c>
      <c r="R50" s="19">
        <v>222.83</v>
      </c>
      <c r="S50" s="12">
        <v>4.63</v>
      </c>
      <c r="T50" s="12">
        <v>4.58</v>
      </c>
      <c r="U50" s="12">
        <v>0.83</v>
      </c>
      <c r="V50" s="12">
        <v>2.11</v>
      </c>
      <c r="W50" s="19">
        <v>0.89</v>
      </c>
    </row>
    <row r="51" spans="1:23" x14ac:dyDescent="0.2">
      <c r="A51" s="10" t="s">
        <v>56</v>
      </c>
      <c r="B51" s="10">
        <v>193936</v>
      </c>
      <c r="C51" s="3">
        <v>17.600000000000001</v>
      </c>
      <c r="D51">
        <v>105.6</v>
      </c>
      <c r="F51" s="37" t="s">
        <v>30</v>
      </c>
      <c r="G51" s="52" t="s">
        <v>34</v>
      </c>
      <c r="H51" s="11" t="s">
        <v>32</v>
      </c>
      <c r="I51" s="11" t="s">
        <v>32</v>
      </c>
      <c r="J51" s="20" t="s">
        <v>32</v>
      </c>
      <c r="K51" s="66" t="s">
        <v>32</v>
      </c>
      <c r="L51" s="11" t="s">
        <v>32</v>
      </c>
      <c r="M51" s="20" t="s">
        <v>32</v>
      </c>
      <c r="N51" s="12">
        <v>65.52</v>
      </c>
      <c r="O51" s="12">
        <v>101.15</v>
      </c>
      <c r="P51" s="12">
        <v>141.91</v>
      </c>
      <c r="Q51" s="12">
        <v>169.99</v>
      </c>
      <c r="R51" s="19" t="s">
        <v>32</v>
      </c>
      <c r="S51" s="12">
        <v>3.93</v>
      </c>
      <c r="T51" s="12">
        <v>3.61</v>
      </c>
      <c r="U51" s="12">
        <v>0.99</v>
      </c>
      <c r="V51" s="12">
        <v>1.96</v>
      </c>
      <c r="W51" s="19" t="s">
        <v>32</v>
      </c>
    </row>
    <row r="52" spans="1:23" x14ac:dyDescent="0.2">
      <c r="A52" s="10" t="s">
        <v>56</v>
      </c>
      <c r="B52" s="10">
        <v>193936</v>
      </c>
      <c r="C52" s="3">
        <v>17.600000000000001</v>
      </c>
      <c r="D52">
        <v>105.6</v>
      </c>
      <c r="F52" s="37" t="s">
        <v>30</v>
      </c>
      <c r="G52" s="52" t="s">
        <v>35</v>
      </c>
      <c r="H52" s="55" t="e">
        <f>AVERAGE(H50:H51)</f>
        <v>#DIV/0!</v>
      </c>
      <c r="I52" s="55" t="e">
        <f t="shared" ref="I52" si="196">AVERAGE(I50:I51)</f>
        <v>#DIV/0!</v>
      </c>
      <c r="J52" s="57" t="e">
        <f t="shared" ref="J52:K52" si="197">AVERAGE(J50:J51)</f>
        <v>#DIV/0!</v>
      </c>
      <c r="K52" s="56" t="e">
        <f t="shared" si="197"/>
        <v>#DIV/0!</v>
      </c>
      <c r="L52" s="55" t="e">
        <f t="shared" ref="L52" si="198">AVERAGE(L50:L51)</f>
        <v>#DIV/0!</v>
      </c>
      <c r="M52" s="57" t="e">
        <f t="shared" ref="M52" si="199">AVERAGE(M50:M51)</f>
        <v>#DIV/0!</v>
      </c>
      <c r="N52" s="55">
        <f t="shared" ref="N52" si="200">AVERAGE(N50:N51)</f>
        <v>65.974999999999994</v>
      </c>
      <c r="O52" s="55">
        <f t="shared" ref="O52" si="201">AVERAGE(O50:O51)</f>
        <v>104.77000000000001</v>
      </c>
      <c r="P52" s="55">
        <f t="shared" ref="P52" si="202">AVERAGE(P50:P51)</f>
        <v>139.94499999999999</v>
      </c>
      <c r="Q52" s="55">
        <f t="shared" ref="Q52" si="203">AVERAGE(Q50:Q51)</f>
        <v>170.44</v>
      </c>
      <c r="R52" s="57">
        <f t="shared" ref="R52" si="204">AVERAGE(R50:R51)</f>
        <v>222.83</v>
      </c>
      <c r="S52" s="55">
        <f t="shared" ref="S52" si="205">AVERAGE(S50:S51)</f>
        <v>4.28</v>
      </c>
      <c r="T52" s="55">
        <f t="shared" ref="T52" si="206">AVERAGE(T50:T51)</f>
        <v>4.0949999999999998</v>
      </c>
      <c r="U52" s="55">
        <f t="shared" ref="U52" si="207">AVERAGE(U50:U51)</f>
        <v>0.90999999999999992</v>
      </c>
      <c r="V52" s="55">
        <f t="shared" ref="V52" si="208">AVERAGE(V50:V51)</f>
        <v>2.0350000000000001</v>
      </c>
      <c r="W52" s="57">
        <f t="shared" ref="W52" si="209">AVERAGE(W50:W51)</f>
        <v>0.89</v>
      </c>
    </row>
    <row r="53" spans="1:23" x14ac:dyDescent="0.2">
      <c r="A53" s="10" t="s">
        <v>56</v>
      </c>
      <c r="B53" s="10">
        <v>193936</v>
      </c>
      <c r="C53" s="3">
        <v>17.600000000000001</v>
      </c>
      <c r="D53">
        <v>105.6</v>
      </c>
      <c r="F53" s="37" t="s">
        <v>30</v>
      </c>
      <c r="G53" s="52" t="s">
        <v>36</v>
      </c>
      <c r="H53" s="11" t="s">
        <v>32</v>
      </c>
      <c r="I53" s="11" t="s">
        <v>32</v>
      </c>
      <c r="J53" s="20" t="s">
        <v>32</v>
      </c>
      <c r="K53" s="66" t="s">
        <v>32</v>
      </c>
      <c r="L53" s="11" t="s">
        <v>32</v>
      </c>
      <c r="M53" s="20" t="s">
        <v>32</v>
      </c>
      <c r="N53" s="12">
        <v>62.2</v>
      </c>
      <c r="O53" s="12" t="s">
        <v>32</v>
      </c>
      <c r="P53" s="12" t="s">
        <v>32</v>
      </c>
      <c r="Q53" s="12" t="s">
        <v>32</v>
      </c>
      <c r="R53" s="19" t="s">
        <v>32</v>
      </c>
      <c r="S53" s="12">
        <v>9.61</v>
      </c>
      <c r="T53" s="12" t="s">
        <v>32</v>
      </c>
      <c r="U53" s="12" t="s">
        <v>32</v>
      </c>
      <c r="V53" s="12" t="s">
        <v>32</v>
      </c>
      <c r="W53" s="19" t="s">
        <v>32</v>
      </c>
    </row>
    <row r="54" spans="1:23" x14ac:dyDescent="0.2">
      <c r="A54" s="10" t="s">
        <v>56</v>
      </c>
      <c r="B54" s="10">
        <v>193936</v>
      </c>
      <c r="C54" s="3">
        <v>17.600000000000001</v>
      </c>
      <c r="D54">
        <v>105.6</v>
      </c>
      <c r="F54" s="37" t="s">
        <v>30</v>
      </c>
      <c r="G54" s="52" t="s">
        <v>36</v>
      </c>
      <c r="H54" s="11" t="s">
        <v>32</v>
      </c>
      <c r="I54" s="11" t="s">
        <v>32</v>
      </c>
      <c r="J54" s="20" t="s">
        <v>32</v>
      </c>
      <c r="K54" s="66" t="s">
        <v>32</v>
      </c>
      <c r="L54" s="11" t="s">
        <v>32</v>
      </c>
      <c r="M54" s="20" t="s">
        <v>32</v>
      </c>
      <c r="N54" s="12">
        <v>65.52</v>
      </c>
      <c r="O54" s="12">
        <v>102.66</v>
      </c>
      <c r="P54" s="12">
        <v>139.19</v>
      </c>
      <c r="Q54" s="12">
        <v>174.52</v>
      </c>
      <c r="R54" s="19" t="s">
        <v>32</v>
      </c>
      <c r="S54" s="12">
        <v>4.42</v>
      </c>
      <c r="T54" s="12">
        <v>4.2</v>
      </c>
      <c r="U54" s="12">
        <v>0.4</v>
      </c>
      <c r="V54" s="12">
        <v>1.63</v>
      </c>
      <c r="W54" s="19" t="s">
        <v>32</v>
      </c>
    </row>
    <row r="55" spans="1:23" x14ac:dyDescent="0.2">
      <c r="A55" s="10" t="s">
        <v>56</v>
      </c>
      <c r="B55" s="10">
        <v>193936</v>
      </c>
      <c r="C55" s="3">
        <v>17.600000000000001</v>
      </c>
      <c r="D55">
        <v>105.6</v>
      </c>
      <c r="F55" s="37" t="s">
        <v>30</v>
      </c>
      <c r="G55" s="52" t="s">
        <v>37</v>
      </c>
      <c r="H55" s="55" t="e">
        <f>AVERAGE(H53:H54)</f>
        <v>#DIV/0!</v>
      </c>
      <c r="I55" s="55" t="e">
        <f t="shared" ref="I55" si="210">AVERAGE(I53:I54)</f>
        <v>#DIV/0!</v>
      </c>
      <c r="J55" s="57" t="e">
        <f t="shared" ref="J55:K55" si="211">AVERAGE(J53:J54)</f>
        <v>#DIV/0!</v>
      </c>
      <c r="K55" s="56" t="e">
        <f t="shared" si="211"/>
        <v>#DIV/0!</v>
      </c>
      <c r="L55" s="55" t="e">
        <f t="shared" ref="L55" si="212">AVERAGE(L53:L54)</f>
        <v>#DIV/0!</v>
      </c>
      <c r="M55" s="57" t="e">
        <f t="shared" ref="M55" si="213">AVERAGE(M53:M54)</f>
        <v>#DIV/0!</v>
      </c>
      <c r="N55" s="55">
        <f t="shared" ref="N55" si="214">AVERAGE(N53:N54)</f>
        <v>63.86</v>
      </c>
      <c r="O55" s="55">
        <f t="shared" ref="O55" si="215">AVERAGE(O53:O54)</f>
        <v>102.66</v>
      </c>
      <c r="P55" s="55">
        <f t="shared" ref="P55" si="216">AVERAGE(P53:P54)</f>
        <v>139.19</v>
      </c>
      <c r="Q55" s="55">
        <f t="shared" ref="Q55" si="217">AVERAGE(Q53:Q54)</f>
        <v>174.52</v>
      </c>
      <c r="R55" s="57" t="e">
        <f t="shared" ref="R55" si="218">AVERAGE(R53:R54)</f>
        <v>#DIV/0!</v>
      </c>
      <c r="S55" s="55">
        <f t="shared" ref="S55" si="219">AVERAGE(S53:S54)</f>
        <v>7.0149999999999997</v>
      </c>
      <c r="T55" s="55">
        <f t="shared" ref="T55" si="220">AVERAGE(T53:T54)</f>
        <v>4.2</v>
      </c>
      <c r="U55" s="55">
        <f t="shared" ref="U55" si="221">AVERAGE(U53:U54)</f>
        <v>0.4</v>
      </c>
      <c r="V55" s="55">
        <f t="shared" ref="V55" si="222">AVERAGE(V53:V54)</f>
        <v>1.63</v>
      </c>
      <c r="W55" s="57" t="e">
        <f t="shared" ref="W55" si="223">AVERAGE(W53:W54)</f>
        <v>#DIV/0!</v>
      </c>
    </row>
    <row r="56" spans="1:23" x14ac:dyDescent="0.2">
      <c r="A56" s="13" t="s">
        <v>47</v>
      </c>
      <c r="B56" s="13">
        <v>193789</v>
      </c>
      <c r="C56" s="14">
        <v>23.6</v>
      </c>
      <c r="D56" s="13">
        <v>141.6</v>
      </c>
      <c r="E56" s="13"/>
      <c r="F56" s="36" t="s">
        <v>23</v>
      </c>
      <c r="G56" s="51" t="s">
        <v>24</v>
      </c>
      <c r="H56" s="11" t="s">
        <v>32</v>
      </c>
      <c r="I56" s="11" t="s">
        <v>32</v>
      </c>
      <c r="J56" s="20" t="s">
        <v>32</v>
      </c>
      <c r="K56" s="66" t="s">
        <v>32</v>
      </c>
      <c r="L56" s="11" t="s">
        <v>32</v>
      </c>
      <c r="M56" s="20" t="s">
        <v>32</v>
      </c>
      <c r="N56" s="11">
        <v>73.97</v>
      </c>
      <c r="O56" s="11" t="s">
        <v>32</v>
      </c>
      <c r="P56" s="11" t="s">
        <v>32</v>
      </c>
      <c r="Q56" s="11" t="s">
        <v>32</v>
      </c>
      <c r="R56" s="20" t="s">
        <v>32</v>
      </c>
      <c r="S56" s="12">
        <v>7</v>
      </c>
      <c r="T56" s="11" t="s">
        <v>32</v>
      </c>
      <c r="U56" s="11" t="s">
        <v>32</v>
      </c>
      <c r="V56" s="11" t="s">
        <v>32</v>
      </c>
      <c r="W56" s="20" t="s">
        <v>32</v>
      </c>
    </row>
    <row r="57" spans="1:23" x14ac:dyDescent="0.2">
      <c r="A57" s="10" t="s">
        <v>47</v>
      </c>
      <c r="B57" s="10">
        <v>193789</v>
      </c>
      <c r="C57" s="3">
        <v>23.6</v>
      </c>
      <c r="D57">
        <v>141.6</v>
      </c>
      <c r="F57" s="36" t="s">
        <v>23</v>
      </c>
      <c r="G57" s="51" t="s">
        <v>24</v>
      </c>
      <c r="H57" s="11">
        <v>43.85</v>
      </c>
      <c r="I57" s="11">
        <v>67.540000000000006</v>
      </c>
      <c r="J57" s="20">
        <v>99.29</v>
      </c>
      <c r="K57" s="66">
        <v>0.61</v>
      </c>
      <c r="L57" s="11">
        <v>0.84</v>
      </c>
      <c r="M57" s="20">
        <v>0.56999999999999995</v>
      </c>
      <c r="N57" s="11">
        <v>60.39</v>
      </c>
      <c r="O57" s="11">
        <v>114.43</v>
      </c>
      <c r="P57" s="11">
        <v>137.68</v>
      </c>
      <c r="Q57" s="11" t="s">
        <v>32</v>
      </c>
      <c r="R57" s="20" t="s">
        <v>32</v>
      </c>
      <c r="S57" s="11">
        <v>7.75</v>
      </c>
      <c r="T57" s="11">
        <v>7.32</v>
      </c>
      <c r="U57" s="11">
        <v>0.35</v>
      </c>
      <c r="V57" s="11" t="s">
        <v>32</v>
      </c>
      <c r="W57" s="20" t="s">
        <v>32</v>
      </c>
    </row>
    <row r="58" spans="1:23" x14ac:dyDescent="0.2">
      <c r="A58" s="10" t="s">
        <v>47</v>
      </c>
      <c r="B58" s="10">
        <v>193789</v>
      </c>
      <c r="C58" s="3">
        <v>23.6</v>
      </c>
      <c r="D58">
        <v>141.6</v>
      </c>
      <c r="F58" s="36" t="s">
        <v>23</v>
      </c>
      <c r="G58" s="51" t="s">
        <v>25</v>
      </c>
      <c r="H58" s="54">
        <f>AVERAGE(H56:H57)</f>
        <v>43.85</v>
      </c>
      <c r="I58" s="54">
        <f t="shared" ref="I58" si="224">AVERAGE(I56:I57)</f>
        <v>67.540000000000006</v>
      </c>
      <c r="J58" s="56">
        <f t="shared" ref="J58:K58" si="225">AVERAGE(J56:J57)</f>
        <v>99.29</v>
      </c>
      <c r="K58" s="56">
        <f t="shared" si="225"/>
        <v>0.61</v>
      </c>
      <c r="L58" s="54">
        <f t="shared" ref="L58" si="226">AVERAGE(L56:L57)</f>
        <v>0.84</v>
      </c>
      <c r="M58" s="56">
        <f t="shared" ref="M58" si="227">AVERAGE(M56:M57)</f>
        <v>0.56999999999999995</v>
      </c>
      <c r="N58" s="54">
        <f t="shared" ref="N58" si="228">AVERAGE(N56:N57)</f>
        <v>67.180000000000007</v>
      </c>
      <c r="O58" s="54">
        <f t="shared" ref="O58" si="229">AVERAGE(O56:O57)</f>
        <v>114.43</v>
      </c>
      <c r="P58" s="54">
        <f t="shared" ref="P58" si="230">AVERAGE(P56:P57)</f>
        <v>137.68</v>
      </c>
      <c r="Q58" s="54" t="e">
        <f t="shared" ref="Q58" si="231">AVERAGE(Q56:Q57)</f>
        <v>#DIV/0!</v>
      </c>
      <c r="R58" s="56" t="e">
        <f t="shared" ref="R58" si="232">AVERAGE(R56:R57)</f>
        <v>#DIV/0!</v>
      </c>
      <c r="S58" s="54">
        <f t="shared" ref="S58" si="233">AVERAGE(S56:S57)</f>
        <v>7.375</v>
      </c>
      <c r="T58" s="54">
        <f t="shared" ref="T58" si="234">AVERAGE(T56:T57)</f>
        <v>7.32</v>
      </c>
      <c r="U58" s="54">
        <f t="shared" ref="U58" si="235">AVERAGE(U56:U57)</f>
        <v>0.35</v>
      </c>
      <c r="V58" s="54" t="e">
        <f t="shared" ref="V58" si="236">AVERAGE(V56:V57)</f>
        <v>#DIV/0!</v>
      </c>
      <c r="W58" s="56" t="e">
        <f t="shared" ref="W58" si="237">AVERAGE(W56:W57)</f>
        <v>#DIV/0!</v>
      </c>
    </row>
    <row r="59" spans="1:23" x14ac:dyDescent="0.2">
      <c r="A59" s="10" t="s">
        <v>47</v>
      </c>
      <c r="B59" s="10">
        <v>193789</v>
      </c>
      <c r="C59" s="3">
        <v>23.6</v>
      </c>
      <c r="D59">
        <v>141.6</v>
      </c>
      <c r="F59" s="36" t="s">
        <v>23</v>
      </c>
      <c r="G59" s="51" t="s">
        <v>26</v>
      </c>
      <c r="H59" s="11" t="s">
        <v>32</v>
      </c>
      <c r="I59" s="11" t="s">
        <v>32</v>
      </c>
      <c r="J59" s="20" t="s">
        <v>32</v>
      </c>
      <c r="K59" s="66" t="s">
        <v>32</v>
      </c>
      <c r="L59" s="11" t="s">
        <v>32</v>
      </c>
      <c r="M59" s="20" t="s">
        <v>32</v>
      </c>
      <c r="N59" s="11">
        <v>73.67</v>
      </c>
      <c r="O59" s="12" t="s">
        <v>32</v>
      </c>
      <c r="P59" s="12" t="s">
        <v>32</v>
      </c>
      <c r="Q59" s="12" t="s">
        <v>32</v>
      </c>
      <c r="R59" s="19" t="s">
        <v>32</v>
      </c>
      <c r="S59" s="11">
        <v>6.46</v>
      </c>
      <c r="T59" s="12" t="s">
        <v>32</v>
      </c>
      <c r="U59" s="12" t="s">
        <v>32</v>
      </c>
      <c r="V59" s="12" t="s">
        <v>32</v>
      </c>
      <c r="W59" s="19" t="s">
        <v>32</v>
      </c>
    </row>
    <row r="60" spans="1:23" x14ac:dyDescent="0.2">
      <c r="A60" s="10" t="s">
        <v>47</v>
      </c>
      <c r="B60" s="10">
        <v>193789</v>
      </c>
      <c r="C60" s="3">
        <v>23.6</v>
      </c>
      <c r="D60">
        <v>141.6</v>
      </c>
      <c r="F60" s="36" t="s">
        <v>23</v>
      </c>
      <c r="G60" s="51" t="s">
        <v>26</v>
      </c>
      <c r="H60" s="11">
        <v>46.37</v>
      </c>
      <c r="I60" s="11">
        <v>67.040000000000006</v>
      </c>
      <c r="J60" s="20">
        <v>99.8</v>
      </c>
      <c r="K60" s="66">
        <v>0.56000000000000005</v>
      </c>
      <c r="L60" s="11">
        <v>0.77</v>
      </c>
      <c r="M60" s="20">
        <v>0.61</v>
      </c>
      <c r="N60" s="11">
        <v>61.29</v>
      </c>
      <c r="O60" s="11">
        <v>120.17</v>
      </c>
      <c r="P60" s="11">
        <v>137.08000000000001</v>
      </c>
      <c r="Q60" s="11" t="s">
        <v>32</v>
      </c>
      <c r="R60" s="20" t="s">
        <v>32</v>
      </c>
      <c r="S60" s="11">
        <v>8.01</v>
      </c>
      <c r="T60" s="11">
        <v>7.31</v>
      </c>
      <c r="U60" s="11">
        <v>0.24</v>
      </c>
      <c r="V60" s="11" t="s">
        <v>32</v>
      </c>
      <c r="W60" s="20" t="s">
        <v>32</v>
      </c>
    </row>
    <row r="61" spans="1:23" x14ac:dyDescent="0.2">
      <c r="A61" s="10" t="s">
        <v>47</v>
      </c>
      <c r="B61" s="10">
        <v>193789</v>
      </c>
      <c r="C61" s="3">
        <v>23.6</v>
      </c>
      <c r="D61">
        <v>141.6</v>
      </c>
      <c r="F61" s="36" t="s">
        <v>23</v>
      </c>
      <c r="G61" s="51" t="s">
        <v>27</v>
      </c>
      <c r="H61" s="54">
        <f>AVERAGE(H59:H60)</f>
        <v>46.37</v>
      </c>
      <c r="I61" s="54">
        <f t="shared" ref="I61" si="238">AVERAGE(I59:I60)</f>
        <v>67.040000000000006</v>
      </c>
      <c r="J61" s="56">
        <f t="shared" ref="J61:K61" si="239">AVERAGE(J59:J60)</f>
        <v>99.8</v>
      </c>
      <c r="K61" s="56">
        <f t="shared" si="239"/>
        <v>0.56000000000000005</v>
      </c>
      <c r="L61" s="54">
        <f t="shared" ref="L61" si="240">AVERAGE(L59:L60)</f>
        <v>0.77</v>
      </c>
      <c r="M61" s="56">
        <f t="shared" ref="M61" si="241">AVERAGE(M59:M60)</f>
        <v>0.61</v>
      </c>
      <c r="N61" s="54">
        <f t="shared" ref="N61" si="242">AVERAGE(N59:N60)</f>
        <v>67.48</v>
      </c>
      <c r="O61" s="54">
        <f t="shared" ref="O61" si="243">AVERAGE(O59:O60)</f>
        <v>120.17</v>
      </c>
      <c r="P61" s="54">
        <f t="shared" ref="P61" si="244">AVERAGE(P59:P60)</f>
        <v>137.08000000000001</v>
      </c>
      <c r="Q61" s="54" t="e">
        <f t="shared" ref="Q61" si="245">AVERAGE(Q59:Q60)</f>
        <v>#DIV/0!</v>
      </c>
      <c r="R61" s="56" t="e">
        <f t="shared" ref="R61" si="246">AVERAGE(R59:R60)</f>
        <v>#DIV/0!</v>
      </c>
      <c r="S61" s="54">
        <f t="shared" ref="S61" si="247">AVERAGE(S59:S60)</f>
        <v>7.2349999999999994</v>
      </c>
      <c r="T61" s="54">
        <f t="shared" ref="T61" si="248">AVERAGE(T59:T60)</f>
        <v>7.31</v>
      </c>
      <c r="U61" s="54">
        <f t="shared" ref="U61" si="249">AVERAGE(U59:U60)</f>
        <v>0.24</v>
      </c>
      <c r="V61" s="54" t="e">
        <f t="shared" ref="V61" si="250">AVERAGE(V59:V60)</f>
        <v>#DIV/0!</v>
      </c>
      <c r="W61" s="56" t="e">
        <f t="shared" ref="W61" si="251">AVERAGE(W59:W60)</f>
        <v>#DIV/0!</v>
      </c>
    </row>
    <row r="62" spans="1:23" x14ac:dyDescent="0.2">
      <c r="A62" s="10" t="s">
        <v>47</v>
      </c>
      <c r="B62" s="10">
        <v>193789</v>
      </c>
      <c r="C62" s="3">
        <v>23.6</v>
      </c>
      <c r="D62">
        <v>141.6</v>
      </c>
      <c r="F62" s="36" t="s">
        <v>23</v>
      </c>
      <c r="G62" s="51" t="s">
        <v>28</v>
      </c>
      <c r="H62" s="11" t="s">
        <v>32</v>
      </c>
      <c r="I62" s="11" t="s">
        <v>32</v>
      </c>
      <c r="J62" s="20" t="s">
        <v>32</v>
      </c>
      <c r="K62" s="66" t="s">
        <v>32</v>
      </c>
      <c r="L62" s="11" t="s">
        <v>32</v>
      </c>
      <c r="M62" s="20" t="s">
        <v>32</v>
      </c>
      <c r="N62" s="11">
        <v>72.77</v>
      </c>
      <c r="O62" s="12" t="s">
        <v>32</v>
      </c>
      <c r="P62" s="12" t="s">
        <v>32</v>
      </c>
      <c r="Q62" s="12" t="s">
        <v>32</v>
      </c>
      <c r="R62" s="19" t="s">
        <v>32</v>
      </c>
      <c r="S62" s="11">
        <v>6.2</v>
      </c>
      <c r="T62" s="12" t="s">
        <v>32</v>
      </c>
      <c r="U62" s="12" t="s">
        <v>32</v>
      </c>
      <c r="V62" s="12" t="s">
        <v>32</v>
      </c>
      <c r="W62" s="19" t="s">
        <v>32</v>
      </c>
    </row>
    <row r="63" spans="1:23" x14ac:dyDescent="0.2">
      <c r="A63" s="10" t="s">
        <v>47</v>
      </c>
      <c r="B63" s="10">
        <v>193789</v>
      </c>
      <c r="C63" s="3">
        <v>23.6</v>
      </c>
      <c r="D63">
        <v>141.6</v>
      </c>
      <c r="F63" s="36" t="s">
        <v>23</v>
      </c>
      <c r="G63" s="51" t="s">
        <v>28</v>
      </c>
      <c r="H63" s="11">
        <v>45.36</v>
      </c>
      <c r="I63" s="11">
        <v>65.53</v>
      </c>
      <c r="J63" s="20">
        <v>100.3</v>
      </c>
      <c r="K63" s="66">
        <v>0.56000000000000005</v>
      </c>
      <c r="L63" s="11">
        <v>0.68</v>
      </c>
      <c r="M63" s="20">
        <v>0.84</v>
      </c>
      <c r="N63" s="11">
        <v>60.69</v>
      </c>
      <c r="O63" s="11">
        <v>119.87</v>
      </c>
      <c r="P63" s="11">
        <v>157.78</v>
      </c>
      <c r="Q63" s="11" t="s">
        <v>32</v>
      </c>
      <c r="R63" s="20" t="s">
        <v>32</v>
      </c>
      <c r="S63" s="11">
        <v>7.9</v>
      </c>
      <c r="T63" s="11">
        <v>7.26</v>
      </c>
      <c r="U63" s="11">
        <v>0.34</v>
      </c>
      <c r="V63" s="11" t="s">
        <v>32</v>
      </c>
      <c r="W63" s="20" t="s">
        <v>32</v>
      </c>
    </row>
    <row r="64" spans="1:23" x14ac:dyDescent="0.2">
      <c r="A64" s="10" t="s">
        <v>47</v>
      </c>
      <c r="B64" s="10">
        <v>193789</v>
      </c>
      <c r="C64" s="3">
        <v>23.6</v>
      </c>
      <c r="D64">
        <v>141.6</v>
      </c>
      <c r="F64" s="36" t="s">
        <v>23</v>
      </c>
      <c r="G64" s="51" t="s">
        <v>29</v>
      </c>
      <c r="H64" s="54">
        <f>AVERAGE(H62:H63)</f>
        <v>45.36</v>
      </c>
      <c r="I64" s="54">
        <f t="shared" ref="I64" si="252">AVERAGE(I62:I63)</f>
        <v>65.53</v>
      </c>
      <c r="J64" s="56">
        <f t="shared" ref="J64:K64" si="253">AVERAGE(J62:J63)</f>
        <v>100.3</v>
      </c>
      <c r="K64" s="56">
        <f t="shared" si="253"/>
        <v>0.56000000000000005</v>
      </c>
      <c r="L64" s="54">
        <f t="shared" ref="L64" si="254">AVERAGE(L62:L63)</f>
        <v>0.68</v>
      </c>
      <c r="M64" s="56">
        <f t="shared" ref="M64" si="255">AVERAGE(M62:M63)</f>
        <v>0.84</v>
      </c>
      <c r="N64" s="54">
        <f t="shared" ref="N64" si="256">AVERAGE(N62:N63)</f>
        <v>66.72999999999999</v>
      </c>
      <c r="O64" s="54">
        <f t="shared" ref="O64" si="257">AVERAGE(O62:O63)</f>
        <v>119.87</v>
      </c>
      <c r="P64" s="54">
        <f t="shared" ref="P64" si="258">AVERAGE(P62:P63)</f>
        <v>157.78</v>
      </c>
      <c r="Q64" s="54" t="e">
        <f t="shared" ref="Q64" si="259">AVERAGE(Q62:Q63)</f>
        <v>#DIV/0!</v>
      </c>
      <c r="R64" s="56" t="e">
        <f t="shared" ref="R64" si="260">AVERAGE(R62:R63)</f>
        <v>#DIV/0!</v>
      </c>
      <c r="S64" s="54">
        <f t="shared" ref="S64" si="261">AVERAGE(S62:S63)</f>
        <v>7.0500000000000007</v>
      </c>
      <c r="T64" s="54">
        <f t="shared" ref="T64" si="262">AVERAGE(T62:T63)</f>
        <v>7.26</v>
      </c>
      <c r="U64" s="54">
        <f t="shared" ref="U64" si="263">AVERAGE(U62:U63)</f>
        <v>0.34</v>
      </c>
      <c r="V64" s="54" t="e">
        <f t="shared" ref="V64" si="264">AVERAGE(V62:V63)</f>
        <v>#DIV/0!</v>
      </c>
      <c r="W64" s="56" t="e">
        <f t="shared" ref="W64" si="265">AVERAGE(W62:W63)</f>
        <v>#DIV/0!</v>
      </c>
    </row>
    <row r="65" spans="1:23" x14ac:dyDescent="0.2">
      <c r="A65" s="10" t="s">
        <v>47</v>
      </c>
      <c r="B65" s="10">
        <v>193789</v>
      </c>
      <c r="C65" s="3">
        <v>23.6</v>
      </c>
      <c r="D65">
        <v>141.6</v>
      </c>
      <c r="F65" s="37" t="s">
        <v>30</v>
      </c>
      <c r="G65" s="52" t="s">
        <v>31</v>
      </c>
      <c r="H65" s="11" t="s">
        <v>32</v>
      </c>
      <c r="I65" s="11" t="s">
        <v>32</v>
      </c>
      <c r="J65" s="20" t="s">
        <v>32</v>
      </c>
      <c r="K65" s="66" t="s">
        <v>32</v>
      </c>
      <c r="L65" s="11" t="s">
        <v>32</v>
      </c>
      <c r="M65" s="20" t="s">
        <v>32</v>
      </c>
      <c r="N65" s="11">
        <v>68.25</v>
      </c>
      <c r="O65" s="11" t="s">
        <v>32</v>
      </c>
      <c r="P65" s="11" t="s">
        <v>32</v>
      </c>
      <c r="Q65" s="11" t="s">
        <v>32</v>
      </c>
      <c r="R65" s="20" t="s">
        <v>32</v>
      </c>
      <c r="S65" s="11">
        <v>4.8600000000000003</v>
      </c>
      <c r="T65" s="11" t="s">
        <v>32</v>
      </c>
      <c r="U65" s="11" t="s">
        <v>32</v>
      </c>
      <c r="V65" s="11" t="s">
        <v>32</v>
      </c>
      <c r="W65" s="20" t="s">
        <v>32</v>
      </c>
    </row>
    <row r="66" spans="1:23" x14ac:dyDescent="0.2">
      <c r="A66" s="10" t="s">
        <v>47</v>
      </c>
      <c r="B66" s="10">
        <v>193789</v>
      </c>
      <c r="C66" s="3">
        <v>23.6</v>
      </c>
      <c r="D66">
        <v>141.6</v>
      </c>
      <c r="F66" s="37" t="s">
        <v>30</v>
      </c>
      <c r="G66" s="52" t="s">
        <v>31</v>
      </c>
      <c r="H66" s="11">
        <v>42.87</v>
      </c>
      <c r="I66" s="11">
        <v>71.86</v>
      </c>
      <c r="J66" s="20">
        <v>96.32</v>
      </c>
      <c r="K66" s="66">
        <v>2.34</v>
      </c>
      <c r="L66" s="11">
        <v>0.94</v>
      </c>
      <c r="M66" s="20">
        <v>0.62</v>
      </c>
      <c r="N66" s="11">
        <v>64.61</v>
      </c>
      <c r="O66" s="11" t="s">
        <v>32</v>
      </c>
      <c r="P66" s="11" t="s">
        <v>32</v>
      </c>
      <c r="Q66" s="11" t="s">
        <v>32</v>
      </c>
      <c r="R66" s="20">
        <v>181.16</v>
      </c>
      <c r="S66" s="11">
        <v>5.82</v>
      </c>
      <c r="T66" s="11" t="s">
        <v>32</v>
      </c>
      <c r="U66" s="11" t="s">
        <v>32</v>
      </c>
      <c r="V66" s="11" t="s">
        <v>32</v>
      </c>
      <c r="W66" s="20" t="s">
        <v>32</v>
      </c>
    </row>
    <row r="67" spans="1:23" x14ac:dyDescent="0.2">
      <c r="A67" s="10" t="s">
        <v>47</v>
      </c>
      <c r="B67" s="10">
        <v>193789</v>
      </c>
      <c r="C67" s="3">
        <v>23.6</v>
      </c>
      <c r="D67">
        <v>141.6</v>
      </c>
      <c r="F67" s="37" t="s">
        <v>30</v>
      </c>
      <c r="G67" s="52" t="s">
        <v>33</v>
      </c>
      <c r="H67" s="55">
        <f>AVERAGE(H65:H66)</f>
        <v>42.87</v>
      </c>
      <c r="I67" s="55">
        <f t="shared" ref="I67" si="266">AVERAGE(I65:I66)</f>
        <v>71.86</v>
      </c>
      <c r="J67" s="57">
        <f t="shared" ref="J67:K67" si="267">AVERAGE(J65:J66)</f>
        <v>96.32</v>
      </c>
      <c r="K67" s="56">
        <f t="shared" si="267"/>
        <v>2.34</v>
      </c>
      <c r="L67" s="55">
        <f t="shared" ref="L67" si="268">AVERAGE(L65:L66)</f>
        <v>0.94</v>
      </c>
      <c r="M67" s="57">
        <f t="shared" ref="M67" si="269">AVERAGE(M65:M66)</f>
        <v>0.62</v>
      </c>
      <c r="N67" s="55">
        <f t="shared" ref="N67" si="270">AVERAGE(N65:N66)</f>
        <v>66.430000000000007</v>
      </c>
      <c r="O67" s="55" t="e">
        <f t="shared" ref="O67" si="271">AVERAGE(O65:O66)</f>
        <v>#DIV/0!</v>
      </c>
      <c r="P67" s="55" t="e">
        <f t="shared" ref="P67" si="272">AVERAGE(P65:P66)</f>
        <v>#DIV/0!</v>
      </c>
      <c r="Q67" s="55" t="e">
        <f t="shared" ref="Q67" si="273">AVERAGE(Q65:Q66)</f>
        <v>#DIV/0!</v>
      </c>
      <c r="R67" s="57">
        <f t="shared" ref="R67" si="274">AVERAGE(R65:R66)</f>
        <v>181.16</v>
      </c>
      <c r="S67" s="55">
        <f t="shared" ref="S67" si="275">AVERAGE(S65:S66)</f>
        <v>5.34</v>
      </c>
      <c r="T67" s="55" t="e">
        <f t="shared" ref="T67" si="276">AVERAGE(T65:T66)</f>
        <v>#DIV/0!</v>
      </c>
      <c r="U67" s="55" t="e">
        <f t="shared" ref="U67" si="277">AVERAGE(U65:U66)</f>
        <v>#DIV/0!</v>
      </c>
      <c r="V67" s="55" t="e">
        <f t="shared" ref="V67" si="278">AVERAGE(V65:V66)</f>
        <v>#DIV/0!</v>
      </c>
      <c r="W67" s="57" t="e">
        <f t="shared" ref="W67" si="279">AVERAGE(W65:W66)</f>
        <v>#DIV/0!</v>
      </c>
    </row>
    <row r="68" spans="1:23" x14ac:dyDescent="0.2">
      <c r="A68" s="10" t="s">
        <v>47</v>
      </c>
      <c r="B68" s="10">
        <v>193789</v>
      </c>
      <c r="C68" s="3">
        <v>23.6</v>
      </c>
      <c r="D68">
        <v>141.6</v>
      </c>
      <c r="F68" s="37" t="s">
        <v>30</v>
      </c>
      <c r="G68" s="52" t="s">
        <v>34</v>
      </c>
      <c r="H68" s="11" t="s">
        <v>32</v>
      </c>
      <c r="I68" s="11" t="s">
        <v>32</v>
      </c>
      <c r="J68" s="20" t="s">
        <v>32</v>
      </c>
      <c r="K68" s="66" t="s">
        <v>32</v>
      </c>
      <c r="L68" s="11" t="s">
        <v>32</v>
      </c>
      <c r="M68" s="20" t="s">
        <v>32</v>
      </c>
      <c r="N68" s="11">
        <v>67.930000000000007</v>
      </c>
      <c r="O68" s="11" t="s">
        <v>32</v>
      </c>
      <c r="P68" s="11" t="s">
        <v>32</v>
      </c>
      <c r="Q68" s="11" t="s">
        <v>32</v>
      </c>
      <c r="R68" s="20" t="s">
        <v>32</v>
      </c>
      <c r="S68" s="11">
        <v>4.5199999999999996</v>
      </c>
      <c r="T68" s="11" t="s">
        <v>32</v>
      </c>
      <c r="U68" s="11" t="s">
        <v>32</v>
      </c>
      <c r="V68" s="11" t="s">
        <v>32</v>
      </c>
      <c r="W68" s="20" t="s">
        <v>32</v>
      </c>
    </row>
    <row r="69" spans="1:23" x14ac:dyDescent="0.2">
      <c r="A69" s="10" t="s">
        <v>47</v>
      </c>
      <c r="B69" s="10">
        <v>193789</v>
      </c>
      <c r="C69" s="3">
        <v>23.6</v>
      </c>
      <c r="D69">
        <v>141.6</v>
      </c>
      <c r="F69" s="37" t="s">
        <v>30</v>
      </c>
      <c r="G69" s="52" t="s">
        <v>34</v>
      </c>
      <c r="H69" s="12">
        <v>46.5</v>
      </c>
      <c r="I69" s="11">
        <v>72.77</v>
      </c>
      <c r="J69" s="20">
        <v>98.43</v>
      </c>
      <c r="K69" s="66">
        <v>2.23</v>
      </c>
      <c r="L69" s="11">
        <v>0.72</v>
      </c>
      <c r="M69" s="20">
        <v>0.72</v>
      </c>
      <c r="N69" s="11">
        <v>64.31</v>
      </c>
      <c r="O69" s="11">
        <v>131.63999999999999</v>
      </c>
      <c r="P69" s="11">
        <v>144.02000000000001</v>
      </c>
      <c r="Q69" s="11">
        <v>162.44</v>
      </c>
      <c r="R69" s="20">
        <v>180.56</v>
      </c>
      <c r="S69" s="11">
        <v>5.81</v>
      </c>
      <c r="T69" s="11">
        <v>6.72</v>
      </c>
      <c r="U69" s="11">
        <v>0.13</v>
      </c>
      <c r="V69" s="11">
        <v>0.4</v>
      </c>
      <c r="W69" s="20">
        <v>0.61</v>
      </c>
    </row>
    <row r="70" spans="1:23" x14ac:dyDescent="0.2">
      <c r="A70" s="10" t="s">
        <v>47</v>
      </c>
      <c r="B70" s="10">
        <v>193789</v>
      </c>
      <c r="C70" s="3">
        <v>23.6</v>
      </c>
      <c r="D70">
        <v>141.6</v>
      </c>
      <c r="F70" s="37" t="s">
        <v>30</v>
      </c>
      <c r="G70" s="52" t="s">
        <v>35</v>
      </c>
      <c r="H70" s="55">
        <f>AVERAGE(H68:H69)</f>
        <v>46.5</v>
      </c>
      <c r="I70" s="55">
        <f t="shared" ref="I70" si="280">AVERAGE(I68:I69)</f>
        <v>72.77</v>
      </c>
      <c r="J70" s="57">
        <f t="shared" ref="J70:K70" si="281">AVERAGE(J68:J69)</f>
        <v>98.43</v>
      </c>
      <c r="K70" s="56">
        <f t="shared" si="281"/>
        <v>2.23</v>
      </c>
      <c r="L70" s="55">
        <f t="shared" ref="L70" si="282">AVERAGE(L68:L69)</f>
        <v>0.72</v>
      </c>
      <c r="M70" s="57">
        <f t="shared" ref="M70" si="283">AVERAGE(M68:M69)</f>
        <v>0.72</v>
      </c>
      <c r="N70" s="55">
        <f t="shared" ref="N70" si="284">AVERAGE(N68:N69)</f>
        <v>66.12</v>
      </c>
      <c r="O70" s="55">
        <f t="shared" ref="O70" si="285">AVERAGE(O68:O69)</f>
        <v>131.63999999999999</v>
      </c>
      <c r="P70" s="55">
        <f t="shared" ref="P70" si="286">AVERAGE(P68:P69)</f>
        <v>144.02000000000001</v>
      </c>
      <c r="Q70" s="55">
        <f t="shared" ref="Q70" si="287">AVERAGE(Q68:Q69)</f>
        <v>162.44</v>
      </c>
      <c r="R70" s="57">
        <f t="shared" ref="R70" si="288">AVERAGE(R68:R69)</f>
        <v>180.56</v>
      </c>
      <c r="S70" s="55">
        <f t="shared" ref="S70" si="289">AVERAGE(S68:S69)</f>
        <v>5.1649999999999991</v>
      </c>
      <c r="T70" s="55">
        <f t="shared" ref="T70" si="290">AVERAGE(T68:T69)</f>
        <v>6.72</v>
      </c>
      <c r="U70" s="55">
        <f t="shared" ref="U70" si="291">AVERAGE(U68:U69)</f>
        <v>0.13</v>
      </c>
      <c r="V70" s="55">
        <f t="shared" ref="V70" si="292">AVERAGE(V68:V69)</f>
        <v>0.4</v>
      </c>
      <c r="W70" s="57">
        <f t="shared" ref="W70" si="293">AVERAGE(W68:W69)</f>
        <v>0.61</v>
      </c>
    </row>
    <row r="71" spans="1:23" x14ac:dyDescent="0.2">
      <c r="A71" s="10" t="s">
        <v>47</v>
      </c>
      <c r="B71" s="10">
        <v>193789</v>
      </c>
      <c r="C71" s="3">
        <v>23.6</v>
      </c>
      <c r="D71">
        <v>141.6</v>
      </c>
      <c r="F71" s="37" t="s">
        <v>30</v>
      </c>
      <c r="G71" s="52" t="s">
        <v>36</v>
      </c>
      <c r="H71" s="11" t="s">
        <v>32</v>
      </c>
      <c r="I71" s="11" t="s">
        <v>32</v>
      </c>
      <c r="J71" s="20" t="s">
        <v>32</v>
      </c>
      <c r="K71" s="66" t="s">
        <v>32</v>
      </c>
      <c r="L71" s="11" t="s">
        <v>32</v>
      </c>
      <c r="M71" s="20" t="s">
        <v>32</v>
      </c>
      <c r="N71" s="11">
        <v>69.44</v>
      </c>
      <c r="O71" s="11" t="s">
        <v>32</v>
      </c>
      <c r="P71" s="11" t="s">
        <v>32</v>
      </c>
      <c r="Q71" s="11" t="s">
        <v>32</v>
      </c>
      <c r="R71" s="20" t="s">
        <v>32</v>
      </c>
      <c r="S71" s="11">
        <v>4.58</v>
      </c>
      <c r="T71" s="11" t="s">
        <v>32</v>
      </c>
      <c r="U71" s="11" t="s">
        <v>32</v>
      </c>
      <c r="V71" s="11" t="s">
        <v>32</v>
      </c>
      <c r="W71" s="20" t="s">
        <v>32</v>
      </c>
    </row>
    <row r="72" spans="1:23" x14ac:dyDescent="0.2">
      <c r="A72" s="10" t="s">
        <v>47</v>
      </c>
      <c r="B72" s="10">
        <v>193789</v>
      </c>
      <c r="C72" s="3">
        <v>23.6</v>
      </c>
      <c r="D72">
        <v>141.6</v>
      </c>
      <c r="F72" s="37" t="s">
        <v>30</v>
      </c>
      <c r="G72" s="52" t="s">
        <v>36</v>
      </c>
      <c r="H72" s="12">
        <v>46.5</v>
      </c>
      <c r="I72" s="11">
        <v>70.349999999999994</v>
      </c>
      <c r="J72" s="20">
        <v>99.64</v>
      </c>
      <c r="K72" s="66">
        <v>1.74</v>
      </c>
      <c r="L72" s="11">
        <v>0.84</v>
      </c>
      <c r="M72" s="20">
        <v>0.94</v>
      </c>
      <c r="N72" s="11">
        <v>64.92</v>
      </c>
      <c r="O72" s="11">
        <v>134.66</v>
      </c>
      <c r="P72" s="11">
        <v>147.63999999999999</v>
      </c>
      <c r="Q72" s="11">
        <v>160.93</v>
      </c>
      <c r="R72" s="20">
        <v>182.07</v>
      </c>
      <c r="S72" s="11">
        <v>5.87</v>
      </c>
      <c r="T72" s="11">
        <v>6.41</v>
      </c>
      <c r="U72" s="11">
        <v>0.35</v>
      </c>
      <c r="V72" s="11">
        <v>0.56999999999999995</v>
      </c>
      <c r="W72" s="20">
        <v>0.73</v>
      </c>
    </row>
    <row r="73" spans="1:23" x14ac:dyDescent="0.2">
      <c r="A73" s="10" t="s">
        <v>47</v>
      </c>
      <c r="B73" s="10">
        <v>193789</v>
      </c>
      <c r="C73" s="3">
        <v>23.6</v>
      </c>
      <c r="D73">
        <v>141.6</v>
      </c>
      <c r="F73" s="37" t="s">
        <v>30</v>
      </c>
      <c r="G73" s="52" t="s">
        <v>37</v>
      </c>
      <c r="H73" s="55">
        <f>AVERAGE(H71:H72)</f>
        <v>46.5</v>
      </c>
      <c r="I73" s="55">
        <f t="shared" ref="I73" si="294">AVERAGE(I71:I72)</f>
        <v>70.349999999999994</v>
      </c>
      <c r="J73" s="57">
        <f t="shared" ref="J73:K73" si="295">AVERAGE(J71:J72)</f>
        <v>99.64</v>
      </c>
      <c r="K73" s="56">
        <f t="shared" si="295"/>
        <v>1.74</v>
      </c>
      <c r="L73" s="55">
        <f t="shared" ref="L73" si="296">AVERAGE(L71:L72)</f>
        <v>0.84</v>
      </c>
      <c r="M73" s="57">
        <f t="shared" ref="M73" si="297">AVERAGE(M71:M72)</f>
        <v>0.94</v>
      </c>
      <c r="N73" s="55">
        <f t="shared" ref="N73" si="298">AVERAGE(N71:N72)</f>
        <v>67.180000000000007</v>
      </c>
      <c r="O73" s="55">
        <f t="shared" ref="O73" si="299">AVERAGE(O71:O72)</f>
        <v>134.66</v>
      </c>
      <c r="P73" s="55">
        <f t="shared" ref="P73" si="300">AVERAGE(P71:P72)</f>
        <v>147.63999999999999</v>
      </c>
      <c r="Q73" s="55">
        <f t="shared" ref="Q73" si="301">AVERAGE(Q71:Q72)</f>
        <v>160.93</v>
      </c>
      <c r="R73" s="57">
        <f t="shared" ref="R73" si="302">AVERAGE(R71:R72)</f>
        <v>182.07</v>
      </c>
      <c r="S73" s="55">
        <f t="shared" ref="S73" si="303">AVERAGE(S71:S72)</f>
        <v>5.2249999999999996</v>
      </c>
      <c r="T73" s="55">
        <f t="shared" ref="T73" si="304">AVERAGE(T71:T72)</f>
        <v>6.41</v>
      </c>
      <c r="U73" s="55">
        <f t="shared" ref="U73" si="305">AVERAGE(U71:U72)</f>
        <v>0.35</v>
      </c>
      <c r="V73" s="55">
        <f t="shared" ref="V73" si="306">AVERAGE(V71:V72)</f>
        <v>0.56999999999999995</v>
      </c>
      <c r="W73" s="57">
        <f t="shared" ref="W73" si="307">AVERAGE(W71:W72)</f>
        <v>0.73</v>
      </c>
    </row>
    <row r="74" spans="1:23" x14ac:dyDescent="0.2">
      <c r="A74" s="13" t="s">
        <v>48</v>
      </c>
      <c r="B74" s="13">
        <v>196094</v>
      </c>
      <c r="C74" s="14">
        <v>19.7</v>
      </c>
      <c r="D74" s="13">
        <v>118.2</v>
      </c>
      <c r="E74" s="13"/>
      <c r="F74" s="36" t="s">
        <v>23</v>
      </c>
      <c r="G74" s="51" t="s">
        <v>24</v>
      </c>
      <c r="H74" s="11" t="s">
        <v>32</v>
      </c>
      <c r="I74" s="11" t="s">
        <v>32</v>
      </c>
      <c r="J74" s="20" t="s">
        <v>32</v>
      </c>
      <c r="K74" s="66" t="s">
        <v>32</v>
      </c>
      <c r="L74" s="11" t="s">
        <v>32</v>
      </c>
      <c r="M74" s="20" t="s">
        <v>32</v>
      </c>
      <c r="N74" s="12">
        <v>74.58</v>
      </c>
      <c r="O74" s="12" t="s">
        <v>32</v>
      </c>
      <c r="P74" s="12" t="s">
        <v>32</v>
      </c>
      <c r="Q74" s="12" t="s">
        <v>32</v>
      </c>
      <c r="R74" s="19" t="s">
        <v>32</v>
      </c>
      <c r="S74" s="12">
        <v>7.31</v>
      </c>
      <c r="T74" s="12" t="s">
        <v>32</v>
      </c>
      <c r="U74" s="12" t="s">
        <v>32</v>
      </c>
      <c r="V74" s="12" t="s">
        <v>32</v>
      </c>
      <c r="W74" s="19" t="s">
        <v>32</v>
      </c>
    </row>
    <row r="75" spans="1:23" x14ac:dyDescent="0.2">
      <c r="A75" s="10" t="s">
        <v>48</v>
      </c>
      <c r="B75" s="10">
        <v>196094</v>
      </c>
      <c r="C75" s="3">
        <v>19.7</v>
      </c>
      <c r="D75">
        <v>118.2</v>
      </c>
      <c r="F75" s="36" t="s">
        <v>23</v>
      </c>
      <c r="G75" s="51" t="s">
        <v>24</v>
      </c>
      <c r="H75" s="11" t="s">
        <v>32</v>
      </c>
      <c r="I75" s="11" t="s">
        <v>32</v>
      </c>
      <c r="J75" s="20" t="s">
        <v>32</v>
      </c>
      <c r="K75" s="66" t="s">
        <v>32</v>
      </c>
      <c r="L75" s="11" t="s">
        <v>32</v>
      </c>
      <c r="M75" s="20" t="s">
        <v>32</v>
      </c>
      <c r="N75" s="12">
        <v>65.52</v>
      </c>
      <c r="O75" s="12" t="s">
        <v>32</v>
      </c>
      <c r="P75" s="12" t="s">
        <v>32</v>
      </c>
      <c r="Q75" s="12" t="s">
        <v>32</v>
      </c>
      <c r="R75" s="19" t="s">
        <v>32</v>
      </c>
      <c r="S75" s="12">
        <v>8.23</v>
      </c>
      <c r="T75" s="12" t="s">
        <v>32</v>
      </c>
      <c r="U75" s="12" t="s">
        <v>32</v>
      </c>
      <c r="V75" s="12" t="s">
        <v>32</v>
      </c>
      <c r="W75" s="19" t="s">
        <v>32</v>
      </c>
    </row>
    <row r="76" spans="1:23" x14ac:dyDescent="0.2">
      <c r="A76" s="10" t="s">
        <v>48</v>
      </c>
      <c r="B76" s="10">
        <v>196094</v>
      </c>
      <c r="C76" s="3">
        <v>19.7</v>
      </c>
      <c r="D76">
        <v>118.2</v>
      </c>
      <c r="F76" s="36" t="s">
        <v>23</v>
      </c>
      <c r="G76" s="51" t="s">
        <v>25</v>
      </c>
      <c r="H76" s="54" t="e">
        <f>AVERAGE(H74:H75)</f>
        <v>#DIV/0!</v>
      </c>
      <c r="I76" s="54" t="e">
        <f t="shared" ref="I76" si="308">AVERAGE(I74:I75)</f>
        <v>#DIV/0!</v>
      </c>
      <c r="J76" s="56" t="e">
        <f t="shared" ref="J76:K76" si="309">AVERAGE(J74:J75)</f>
        <v>#DIV/0!</v>
      </c>
      <c r="K76" s="56" t="e">
        <f t="shared" si="309"/>
        <v>#DIV/0!</v>
      </c>
      <c r="L76" s="54" t="e">
        <f t="shared" ref="L76" si="310">AVERAGE(L74:L75)</f>
        <v>#DIV/0!</v>
      </c>
      <c r="M76" s="56" t="e">
        <f t="shared" ref="M76" si="311">AVERAGE(M74:M75)</f>
        <v>#DIV/0!</v>
      </c>
      <c r="N76" s="54">
        <f t="shared" ref="N76" si="312">AVERAGE(N74:N75)</f>
        <v>70.05</v>
      </c>
      <c r="O76" s="54" t="e">
        <f t="shared" ref="O76" si="313">AVERAGE(O74:O75)</f>
        <v>#DIV/0!</v>
      </c>
      <c r="P76" s="54" t="e">
        <f t="shared" ref="P76" si="314">AVERAGE(P74:P75)</f>
        <v>#DIV/0!</v>
      </c>
      <c r="Q76" s="54" t="e">
        <f t="shared" ref="Q76" si="315">AVERAGE(Q74:Q75)</f>
        <v>#DIV/0!</v>
      </c>
      <c r="R76" s="56" t="e">
        <f t="shared" ref="R76" si="316">AVERAGE(R74:R75)</f>
        <v>#DIV/0!</v>
      </c>
      <c r="S76" s="54">
        <f t="shared" ref="S76" si="317">AVERAGE(S74:S75)</f>
        <v>7.77</v>
      </c>
      <c r="T76" s="54" t="e">
        <f t="shared" ref="T76" si="318">AVERAGE(T74:T75)</f>
        <v>#DIV/0!</v>
      </c>
      <c r="U76" s="54" t="e">
        <f t="shared" ref="U76" si="319">AVERAGE(U74:U75)</f>
        <v>#DIV/0!</v>
      </c>
      <c r="V76" s="54" t="e">
        <f t="shared" ref="V76" si="320">AVERAGE(V74:V75)</f>
        <v>#DIV/0!</v>
      </c>
      <c r="W76" s="56" t="e">
        <f t="shared" ref="W76" si="321">AVERAGE(W74:W75)</f>
        <v>#DIV/0!</v>
      </c>
    </row>
    <row r="77" spans="1:23" x14ac:dyDescent="0.2">
      <c r="A77" s="10" t="s">
        <v>48</v>
      </c>
      <c r="B77" s="10">
        <v>196094</v>
      </c>
      <c r="C77" s="3">
        <v>19.7</v>
      </c>
      <c r="D77">
        <v>118.2</v>
      </c>
      <c r="F77" s="36" t="s">
        <v>23</v>
      </c>
      <c r="G77" s="51" t="s">
        <v>26</v>
      </c>
      <c r="H77" s="11" t="s">
        <v>32</v>
      </c>
      <c r="I77" s="11" t="s">
        <v>32</v>
      </c>
      <c r="J77" s="20" t="s">
        <v>32</v>
      </c>
      <c r="K77" s="66" t="s">
        <v>32</v>
      </c>
      <c r="L77" s="11" t="s">
        <v>32</v>
      </c>
      <c r="M77" s="20" t="s">
        <v>32</v>
      </c>
      <c r="N77" s="12">
        <v>74.88</v>
      </c>
      <c r="O77" s="12" t="s">
        <v>32</v>
      </c>
      <c r="P77" s="12" t="s">
        <v>32</v>
      </c>
      <c r="Q77" s="12" t="s">
        <v>32</v>
      </c>
      <c r="R77" s="19" t="s">
        <v>32</v>
      </c>
      <c r="S77" s="12">
        <v>7.8</v>
      </c>
      <c r="T77" s="12" t="s">
        <v>32</v>
      </c>
      <c r="U77" s="12" t="s">
        <v>32</v>
      </c>
      <c r="V77" s="12" t="s">
        <v>32</v>
      </c>
      <c r="W77" s="19" t="s">
        <v>32</v>
      </c>
    </row>
    <row r="78" spans="1:23" x14ac:dyDescent="0.2">
      <c r="A78" s="10" t="s">
        <v>48</v>
      </c>
      <c r="B78" s="10">
        <v>196094</v>
      </c>
      <c r="C78" s="3">
        <v>19.7</v>
      </c>
      <c r="D78">
        <v>118.2</v>
      </c>
      <c r="F78" s="36" t="s">
        <v>23</v>
      </c>
      <c r="G78" s="51" t="s">
        <v>26</v>
      </c>
      <c r="H78" s="11" t="s">
        <v>32</v>
      </c>
      <c r="I78" s="11" t="s">
        <v>32</v>
      </c>
      <c r="J78" s="20" t="s">
        <v>32</v>
      </c>
      <c r="K78" s="66" t="s">
        <v>32</v>
      </c>
      <c r="L78" s="11" t="s">
        <v>32</v>
      </c>
      <c r="M78" s="20" t="s">
        <v>32</v>
      </c>
      <c r="N78" s="12">
        <v>64.92</v>
      </c>
      <c r="O78" s="12" t="s">
        <v>32</v>
      </c>
      <c r="P78" s="12" t="s">
        <v>32</v>
      </c>
      <c r="Q78" s="12" t="s">
        <v>32</v>
      </c>
      <c r="R78" s="19" t="s">
        <v>32</v>
      </c>
      <c r="S78" s="12">
        <v>8.5</v>
      </c>
      <c r="T78" s="12" t="s">
        <v>32</v>
      </c>
      <c r="U78" s="12" t="s">
        <v>32</v>
      </c>
      <c r="V78" s="12" t="s">
        <v>32</v>
      </c>
      <c r="W78" s="19" t="s">
        <v>32</v>
      </c>
    </row>
    <row r="79" spans="1:23" x14ac:dyDescent="0.2">
      <c r="A79" s="10" t="s">
        <v>48</v>
      </c>
      <c r="B79" s="10">
        <v>196094</v>
      </c>
      <c r="C79" s="3">
        <v>19.7</v>
      </c>
      <c r="D79">
        <v>118.2</v>
      </c>
      <c r="F79" s="36" t="s">
        <v>23</v>
      </c>
      <c r="G79" s="51" t="s">
        <v>27</v>
      </c>
      <c r="H79" s="54" t="e">
        <f>AVERAGE(H77:H78)</f>
        <v>#DIV/0!</v>
      </c>
      <c r="I79" s="54" t="e">
        <f t="shared" ref="I79" si="322">AVERAGE(I77:I78)</f>
        <v>#DIV/0!</v>
      </c>
      <c r="J79" s="56" t="e">
        <f t="shared" ref="J79:K79" si="323">AVERAGE(J77:J78)</f>
        <v>#DIV/0!</v>
      </c>
      <c r="K79" s="56" t="e">
        <f t="shared" si="323"/>
        <v>#DIV/0!</v>
      </c>
      <c r="L79" s="54" t="e">
        <f t="shared" ref="L79" si="324">AVERAGE(L77:L78)</f>
        <v>#DIV/0!</v>
      </c>
      <c r="M79" s="56" t="e">
        <f t="shared" ref="M79" si="325">AVERAGE(M77:M78)</f>
        <v>#DIV/0!</v>
      </c>
      <c r="N79" s="54">
        <f t="shared" ref="N79" si="326">AVERAGE(N77:N78)</f>
        <v>69.900000000000006</v>
      </c>
      <c r="O79" s="54" t="e">
        <f t="shared" ref="O79" si="327">AVERAGE(O77:O78)</f>
        <v>#DIV/0!</v>
      </c>
      <c r="P79" s="54" t="e">
        <f t="shared" ref="P79" si="328">AVERAGE(P77:P78)</f>
        <v>#DIV/0!</v>
      </c>
      <c r="Q79" s="54" t="e">
        <f t="shared" ref="Q79" si="329">AVERAGE(Q77:Q78)</f>
        <v>#DIV/0!</v>
      </c>
      <c r="R79" s="56" t="e">
        <f t="shared" ref="R79" si="330">AVERAGE(R77:R78)</f>
        <v>#DIV/0!</v>
      </c>
      <c r="S79" s="54">
        <f t="shared" ref="S79" si="331">AVERAGE(S77:S78)</f>
        <v>8.15</v>
      </c>
      <c r="T79" s="54" t="e">
        <f t="shared" ref="T79" si="332">AVERAGE(T77:T78)</f>
        <v>#DIV/0!</v>
      </c>
      <c r="U79" s="54" t="e">
        <f t="shared" ref="U79" si="333">AVERAGE(U77:U78)</f>
        <v>#DIV/0!</v>
      </c>
      <c r="V79" s="54" t="e">
        <f t="shared" ref="V79" si="334">AVERAGE(V77:V78)</f>
        <v>#DIV/0!</v>
      </c>
      <c r="W79" s="56" t="e">
        <f t="shared" ref="W79" si="335">AVERAGE(W77:W78)</f>
        <v>#DIV/0!</v>
      </c>
    </row>
    <row r="80" spans="1:23" x14ac:dyDescent="0.2">
      <c r="A80" s="10" t="s">
        <v>48</v>
      </c>
      <c r="B80" s="10">
        <v>196094</v>
      </c>
      <c r="C80" s="3">
        <v>19.7</v>
      </c>
      <c r="D80">
        <v>118.2</v>
      </c>
      <c r="F80" s="36" t="s">
        <v>23</v>
      </c>
      <c r="G80" s="51" t="s">
        <v>28</v>
      </c>
      <c r="H80" s="11" t="s">
        <v>32</v>
      </c>
      <c r="I80" s="11" t="s">
        <v>32</v>
      </c>
      <c r="J80" s="20" t="s">
        <v>32</v>
      </c>
      <c r="K80" s="66" t="s">
        <v>32</v>
      </c>
      <c r="L80" s="11" t="s">
        <v>32</v>
      </c>
      <c r="M80" s="20" t="s">
        <v>32</v>
      </c>
      <c r="N80" s="12">
        <v>73.069999999999993</v>
      </c>
      <c r="O80" s="12" t="s">
        <v>32</v>
      </c>
      <c r="P80" s="12" t="s">
        <v>32</v>
      </c>
      <c r="Q80" s="12" t="s">
        <v>32</v>
      </c>
      <c r="R80" s="19" t="s">
        <v>32</v>
      </c>
      <c r="S80" s="12">
        <v>7.37</v>
      </c>
      <c r="T80" s="12" t="s">
        <v>32</v>
      </c>
      <c r="U80" s="12" t="s">
        <v>32</v>
      </c>
      <c r="V80" s="12" t="s">
        <v>32</v>
      </c>
      <c r="W80" s="19" t="s">
        <v>32</v>
      </c>
    </row>
    <row r="81" spans="1:23" x14ac:dyDescent="0.2">
      <c r="A81" s="10" t="s">
        <v>48</v>
      </c>
      <c r="B81" s="10">
        <v>196094</v>
      </c>
      <c r="C81" s="3">
        <v>19.7</v>
      </c>
      <c r="D81">
        <v>118.2</v>
      </c>
      <c r="F81" s="36" t="s">
        <v>23</v>
      </c>
      <c r="G81" s="51" t="s">
        <v>28</v>
      </c>
      <c r="H81" s="11" t="s">
        <v>32</v>
      </c>
      <c r="I81" s="11" t="s">
        <v>32</v>
      </c>
      <c r="J81" s="20" t="s">
        <v>32</v>
      </c>
      <c r="K81" s="66" t="s">
        <v>32</v>
      </c>
      <c r="L81" s="11" t="s">
        <v>32</v>
      </c>
      <c r="M81" s="20" t="s">
        <v>32</v>
      </c>
      <c r="N81" s="12">
        <v>65.22</v>
      </c>
      <c r="O81" s="12" t="s">
        <v>32</v>
      </c>
      <c r="P81" s="12" t="s">
        <v>32</v>
      </c>
      <c r="Q81" s="12" t="s">
        <v>32</v>
      </c>
      <c r="R81" s="19" t="s">
        <v>32</v>
      </c>
      <c r="S81" s="12">
        <v>8.07</v>
      </c>
      <c r="T81" s="12" t="s">
        <v>32</v>
      </c>
      <c r="U81" s="12" t="s">
        <v>32</v>
      </c>
      <c r="V81" s="12" t="s">
        <v>32</v>
      </c>
      <c r="W81" s="19" t="s">
        <v>32</v>
      </c>
    </row>
    <row r="82" spans="1:23" x14ac:dyDescent="0.2">
      <c r="A82" s="10" t="s">
        <v>48</v>
      </c>
      <c r="B82" s="10">
        <v>196094</v>
      </c>
      <c r="C82" s="3">
        <v>19.7</v>
      </c>
      <c r="D82">
        <v>118.2</v>
      </c>
      <c r="F82" s="36" t="s">
        <v>23</v>
      </c>
      <c r="G82" s="51" t="s">
        <v>29</v>
      </c>
      <c r="H82" s="54" t="e">
        <f>AVERAGE(H80:H81)</f>
        <v>#DIV/0!</v>
      </c>
      <c r="I82" s="54" t="e">
        <f t="shared" ref="I82" si="336">AVERAGE(I80:I81)</f>
        <v>#DIV/0!</v>
      </c>
      <c r="J82" s="56" t="e">
        <f t="shared" ref="J82:K82" si="337">AVERAGE(J80:J81)</f>
        <v>#DIV/0!</v>
      </c>
      <c r="K82" s="56" t="e">
        <f t="shared" si="337"/>
        <v>#DIV/0!</v>
      </c>
      <c r="L82" s="54" t="e">
        <f t="shared" ref="L82" si="338">AVERAGE(L80:L81)</f>
        <v>#DIV/0!</v>
      </c>
      <c r="M82" s="56" t="e">
        <f t="shared" ref="M82" si="339">AVERAGE(M80:M81)</f>
        <v>#DIV/0!</v>
      </c>
      <c r="N82" s="54">
        <f t="shared" ref="N82" si="340">AVERAGE(N80:N81)</f>
        <v>69.144999999999996</v>
      </c>
      <c r="O82" s="54" t="e">
        <f t="shared" ref="O82" si="341">AVERAGE(O80:O81)</f>
        <v>#DIV/0!</v>
      </c>
      <c r="P82" s="54" t="e">
        <f t="shared" ref="P82" si="342">AVERAGE(P80:P81)</f>
        <v>#DIV/0!</v>
      </c>
      <c r="Q82" s="54" t="e">
        <f t="shared" ref="Q82" si="343">AVERAGE(Q80:Q81)</f>
        <v>#DIV/0!</v>
      </c>
      <c r="R82" s="56" t="e">
        <f t="shared" ref="R82" si="344">AVERAGE(R80:R81)</f>
        <v>#DIV/0!</v>
      </c>
      <c r="S82" s="54">
        <f t="shared" ref="S82" si="345">AVERAGE(S80:S81)</f>
        <v>7.7200000000000006</v>
      </c>
      <c r="T82" s="54" t="e">
        <f t="shared" ref="T82" si="346">AVERAGE(T80:T81)</f>
        <v>#DIV/0!</v>
      </c>
      <c r="U82" s="54" t="e">
        <f t="shared" ref="U82" si="347">AVERAGE(U80:U81)</f>
        <v>#DIV/0!</v>
      </c>
      <c r="V82" s="54" t="e">
        <f t="shared" ref="V82" si="348">AVERAGE(V80:V81)</f>
        <v>#DIV/0!</v>
      </c>
      <c r="W82" s="56" t="e">
        <f t="shared" ref="W82" si="349">AVERAGE(W80:W81)</f>
        <v>#DIV/0!</v>
      </c>
    </row>
    <row r="83" spans="1:23" x14ac:dyDescent="0.2">
      <c r="A83" s="10" t="s">
        <v>48</v>
      </c>
      <c r="B83" s="10">
        <v>196094</v>
      </c>
      <c r="C83" s="3">
        <v>19.7</v>
      </c>
      <c r="D83">
        <v>118.2</v>
      </c>
      <c r="F83" s="37" t="s">
        <v>30</v>
      </c>
      <c r="G83" s="52" t="s">
        <v>31</v>
      </c>
      <c r="H83" s="11" t="s">
        <v>32</v>
      </c>
      <c r="I83" s="11" t="s">
        <v>32</v>
      </c>
      <c r="J83" s="20" t="s">
        <v>32</v>
      </c>
      <c r="K83" s="66" t="s">
        <v>32</v>
      </c>
      <c r="L83" s="11" t="s">
        <v>32</v>
      </c>
      <c r="M83" s="20" t="s">
        <v>32</v>
      </c>
      <c r="N83" s="12">
        <v>74.28</v>
      </c>
      <c r="O83" s="12">
        <v>96.01</v>
      </c>
      <c r="P83" s="12">
        <v>121.98</v>
      </c>
      <c r="Q83" s="12" t="s">
        <v>32</v>
      </c>
      <c r="R83" s="19" t="s">
        <v>32</v>
      </c>
      <c r="S83" s="12">
        <v>4.95</v>
      </c>
      <c r="T83" s="12">
        <v>0.61</v>
      </c>
      <c r="U83" s="12">
        <v>0.88</v>
      </c>
      <c r="V83" s="12" t="s">
        <v>32</v>
      </c>
      <c r="W83" s="19" t="s">
        <v>32</v>
      </c>
    </row>
    <row r="84" spans="1:23" x14ac:dyDescent="0.2">
      <c r="A84" s="10" t="s">
        <v>48</v>
      </c>
      <c r="B84" s="10">
        <v>196094</v>
      </c>
      <c r="C84" s="3">
        <v>19.7</v>
      </c>
      <c r="D84">
        <v>118.2</v>
      </c>
      <c r="F84" s="37" t="s">
        <v>30</v>
      </c>
      <c r="G84" s="52" t="s">
        <v>31</v>
      </c>
      <c r="H84" s="11" t="s">
        <v>32</v>
      </c>
      <c r="I84" s="11" t="s">
        <v>32</v>
      </c>
      <c r="J84" s="20" t="s">
        <v>32</v>
      </c>
      <c r="K84" s="66" t="s">
        <v>32</v>
      </c>
      <c r="L84" s="11" t="s">
        <v>32</v>
      </c>
      <c r="M84" s="20" t="s">
        <v>32</v>
      </c>
      <c r="N84" s="12">
        <v>84.84</v>
      </c>
      <c r="O84" s="12">
        <v>123.49</v>
      </c>
      <c r="P84" s="12">
        <v>156.1</v>
      </c>
      <c r="Q84" s="12" t="s">
        <v>32</v>
      </c>
      <c r="R84" s="19" t="s">
        <v>32</v>
      </c>
      <c r="S84" s="12">
        <v>3.35</v>
      </c>
      <c r="T84" s="12">
        <v>2.1800000000000002</v>
      </c>
      <c r="U84" s="12">
        <v>1.05</v>
      </c>
      <c r="V84" s="12" t="s">
        <v>32</v>
      </c>
      <c r="W84" s="19" t="s">
        <v>32</v>
      </c>
    </row>
    <row r="85" spans="1:23" x14ac:dyDescent="0.2">
      <c r="A85" s="10" t="s">
        <v>48</v>
      </c>
      <c r="B85" s="10">
        <v>196094</v>
      </c>
      <c r="C85" s="3">
        <v>19.7</v>
      </c>
      <c r="D85">
        <v>118.2</v>
      </c>
      <c r="F85" s="37" t="s">
        <v>30</v>
      </c>
      <c r="G85" s="52" t="s">
        <v>33</v>
      </c>
      <c r="H85" s="55" t="e">
        <f>AVERAGE(H83:H84)</f>
        <v>#DIV/0!</v>
      </c>
      <c r="I85" s="55" t="e">
        <f t="shared" ref="I85" si="350">AVERAGE(I83:I84)</f>
        <v>#DIV/0!</v>
      </c>
      <c r="J85" s="57" t="e">
        <f t="shared" ref="J85:K85" si="351">AVERAGE(J83:J84)</f>
        <v>#DIV/0!</v>
      </c>
      <c r="K85" s="56" t="e">
        <f t="shared" si="351"/>
        <v>#DIV/0!</v>
      </c>
      <c r="L85" s="55" t="e">
        <f t="shared" ref="L85" si="352">AVERAGE(L83:L84)</f>
        <v>#DIV/0!</v>
      </c>
      <c r="M85" s="57" t="e">
        <f t="shared" ref="M85" si="353">AVERAGE(M83:M84)</f>
        <v>#DIV/0!</v>
      </c>
      <c r="N85" s="55">
        <f t="shared" ref="N85" si="354">AVERAGE(N83:N84)</f>
        <v>79.56</v>
      </c>
      <c r="O85" s="55">
        <f t="shared" ref="O85" si="355">AVERAGE(O83:O84)</f>
        <v>109.75</v>
      </c>
      <c r="P85" s="55">
        <f t="shared" ref="P85" si="356">AVERAGE(P83:P84)</f>
        <v>139.04</v>
      </c>
      <c r="Q85" s="55" t="e">
        <f t="shared" ref="Q85" si="357">AVERAGE(Q83:Q84)</f>
        <v>#DIV/0!</v>
      </c>
      <c r="R85" s="57" t="e">
        <f t="shared" ref="R85" si="358">AVERAGE(R83:R84)</f>
        <v>#DIV/0!</v>
      </c>
      <c r="S85" s="55">
        <f t="shared" ref="S85" si="359">AVERAGE(S83:S84)</f>
        <v>4.1500000000000004</v>
      </c>
      <c r="T85" s="55">
        <f t="shared" ref="T85" si="360">AVERAGE(T83:T84)</f>
        <v>1.395</v>
      </c>
      <c r="U85" s="55">
        <f t="shared" ref="U85" si="361">AVERAGE(U83:U84)</f>
        <v>0.96500000000000008</v>
      </c>
      <c r="V85" s="55" t="e">
        <f t="shared" ref="V85" si="362">AVERAGE(V83:V84)</f>
        <v>#DIV/0!</v>
      </c>
      <c r="W85" s="57" t="e">
        <f t="shared" ref="W85" si="363">AVERAGE(W83:W84)</f>
        <v>#DIV/0!</v>
      </c>
    </row>
    <row r="86" spans="1:23" x14ac:dyDescent="0.2">
      <c r="A86" s="10" t="s">
        <v>48</v>
      </c>
      <c r="B86" s="10">
        <v>196094</v>
      </c>
      <c r="C86" s="3">
        <v>19.7</v>
      </c>
      <c r="D86">
        <v>118.2</v>
      </c>
      <c r="F86" s="37" t="s">
        <v>30</v>
      </c>
      <c r="G86" s="52" t="s">
        <v>34</v>
      </c>
      <c r="H86" s="11" t="s">
        <v>32</v>
      </c>
      <c r="I86" s="11" t="s">
        <v>32</v>
      </c>
      <c r="J86" s="20" t="s">
        <v>32</v>
      </c>
      <c r="K86" s="66" t="s">
        <v>32</v>
      </c>
      <c r="L86" s="11" t="s">
        <v>32</v>
      </c>
      <c r="M86" s="20" t="s">
        <v>32</v>
      </c>
      <c r="N86" s="12">
        <v>76.69</v>
      </c>
      <c r="O86" s="12">
        <v>96.71</v>
      </c>
      <c r="P86" s="12">
        <v>123.79</v>
      </c>
      <c r="Q86" s="12" t="s">
        <v>32</v>
      </c>
      <c r="R86" s="19" t="s">
        <v>32</v>
      </c>
      <c r="S86" s="12">
        <v>5.0199999999999996</v>
      </c>
      <c r="T86" s="12">
        <v>0.56999999999999995</v>
      </c>
      <c r="U86" s="12">
        <v>1.53</v>
      </c>
      <c r="V86" s="12" t="s">
        <v>32</v>
      </c>
      <c r="W86" s="19" t="s">
        <v>32</v>
      </c>
    </row>
    <row r="87" spans="1:23" x14ac:dyDescent="0.2">
      <c r="A87" s="10" t="s">
        <v>48</v>
      </c>
      <c r="B87" s="10">
        <v>196094</v>
      </c>
      <c r="C87" s="3">
        <v>19.7</v>
      </c>
      <c r="D87">
        <v>118.2</v>
      </c>
      <c r="F87" s="37" t="s">
        <v>30</v>
      </c>
      <c r="G87" s="52" t="s">
        <v>34</v>
      </c>
      <c r="H87" s="11" t="s">
        <v>32</v>
      </c>
      <c r="I87" s="11" t="s">
        <v>32</v>
      </c>
      <c r="J87" s="20" t="s">
        <v>32</v>
      </c>
      <c r="K87" s="66" t="s">
        <v>32</v>
      </c>
      <c r="L87" s="11" t="s">
        <v>32</v>
      </c>
      <c r="M87" s="20" t="s">
        <v>32</v>
      </c>
      <c r="N87" s="12">
        <v>82.43</v>
      </c>
      <c r="O87" s="12">
        <v>123.79</v>
      </c>
      <c r="P87" s="12">
        <v>157.61000000000001</v>
      </c>
      <c r="Q87" s="12" t="s">
        <v>32</v>
      </c>
      <c r="R87" s="19" t="s">
        <v>32</v>
      </c>
      <c r="S87" s="12">
        <v>3.35</v>
      </c>
      <c r="T87" s="12">
        <v>1.43</v>
      </c>
      <c r="U87" s="12">
        <v>0.94</v>
      </c>
      <c r="V87" s="12" t="s">
        <v>32</v>
      </c>
      <c r="W87" s="19" t="s">
        <v>32</v>
      </c>
    </row>
    <row r="88" spans="1:23" x14ac:dyDescent="0.2">
      <c r="A88" s="10" t="s">
        <v>48</v>
      </c>
      <c r="B88" s="10">
        <v>196094</v>
      </c>
      <c r="C88" s="3">
        <v>19.7</v>
      </c>
      <c r="D88">
        <v>118.2</v>
      </c>
      <c r="F88" s="37" t="s">
        <v>30</v>
      </c>
      <c r="G88" s="52" t="s">
        <v>35</v>
      </c>
      <c r="H88" s="55" t="e">
        <f>AVERAGE(H86:H87)</f>
        <v>#DIV/0!</v>
      </c>
      <c r="I88" s="55" t="e">
        <f t="shared" ref="I88" si="364">AVERAGE(I86:I87)</f>
        <v>#DIV/0!</v>
      </c>
      <c r="J88" s="57" t="e">
        <f t="shared" ref="J88:K88" si="365">AVERAGE(J86:J87)</f>
        <v>#DIV/0!</v>
      </c>
      <c r="K88" s="56" t="e">
        <f t="shared" si="365"/>
        <v>#DIV/0!</v>
      </c>
      <c r="L88" s="55" t="e">
        <f t="shared" ref="L88" si="366">AVERAGE(L86:L87)</f>
        <v>#DIV/0!</v>
      </c>
      <c r="M88" s="57" t="e">
        <f t="shared" ref="M88" si="367">AVERAGE(M86:M87)</f>
        <v>#DIV/0!</v>
      </c>
      <c r="N88" s="55">
        <f t="shared" ref="N88" si="368">AVERAGE(N86:N87)</f>
        <v>79.56</v>
      </c>
      <c r="O88" s="55">
        <f t="shared" ref="O88" si="369">AVERAGE(O86:O87)</f>
        <v>110.25</v>
      </c>
      <c r="P88" s="55">
        <f t="shared" ref="P88" si="370">AVERAGE(P86:P87)</f>
        <v>140.70000000000002</v>
      </c>
      <c r="Q88" s="55" t="e">
        <f t="shared" ref="Q88" si="371">AVERAGE(Q86:Q87)</f>
        <v>#DIV/0!</v>
      </c>
      <c r="R88" s="57" t="e">
        <f t="shared" ref="R88" si="372">AVERAGE(R86:R87)</f>
        <v>#DIV/0!</v>
      </c>
      <c r="S88" s="55">
        <f t="shared" ref="S88" si="373">AVERAGE(S86:S87)</f>
        <v>4.1849999999999996</v>
      </c>
      <c r="T88" s="55">
        <f t="shared" ref="T88" si="374">AVERAGE(T86:T87)</f>
        <v>1</v>
      </c>
      <c r="U88" s="55">
        <f t="shared" ref="U88" si="375">AVERAGE(U86:U87)</f>
        <v>1.2349999999999999</v>
      </c>
      <c r="V88" s="55" t="e">
        <f t="shared" ref="V88" si="376">AVERAGE(V86:V87)</f>
        <v>#DIV/0!</v>
      </c>
      <c r="W88" s="57" t="e">
        <f t="shared" ref="W88" si="377">AVERAGE(W86:W87)</f>
        <v>#DIV/0!</v>
      </c>
    </row>
    <row r="89" spans="1:23" x14ac:dyDescent="0.2">
      <c r="A89" s="10" t="s">
        <v>48</v>
      </c>
      <c r="B89" s="10">
        <v>196094</v>
      </c>
      <c r="C89" s="3">
        <v>19.7</v>
      </c>
      <c r="D89">
        <v>118.2</v>
      </c>
      <c r="F89" s="37" t="s">
        <v>30</v>
      </c>
      <c r="G89" s="52" t="s">
        <v>36</v>
      </c>
      <c r="H89" s="11" t="s">
        <v>32</v>
      </c>
      <c r="I89" s="11" t="s">
        <v>32</v>
      </c>
      <c r="J89" s="20" t="s">
        <v>32</v>
      </c>
      <c r="K89" s="66" t="s">
        <v>32</v>
      </c>
      <c r="L89" s="11" t="s">
        <v>32</v>
      </c>
      <c r="M89" s="20" t="s">
        <v>32</v>
      </c>
      <c r="N89" s="12">
        <v>79.41</v>
      </c>
      <c r="O89" s="12">
        <v>100.85</v>
      </c>
      <c r="P89" s="12">
        <v>123.79</v>
      </c>
      <c r="Q89" s="12">
        <v>173.91</v>
      </c>
      <c r="R89" s="19">
        <v>189.92</v>
      </c>
      <c r="S89" s="12">
        <v>4.96</v>
      </c>
      <c r="T89" s="12">
        <v>0.45</v>
      </c>
      <c r="U89" s="12">
        <v>0.77</v>
      </c>
      <c r="V89" s="12">
        <v>4.26</v>
      </c>
      <c r="W89" s="19">
        <v>0.99</v>
      </c>
    </row>
    <row r="90" spans="1:23" x14ac:dyDescent="0.2">
      <c r="A90" s="10" t="s">
        <v>48</v>
      </c>
      <c r="B90" s="10">
        <v>196094</v>
      </c>
      <c r="C90" s="3">
        <v>19.7</v>
      </c>
      <c r="D90">
        <v>118.2</v>
      </c>
      <c r="F90" s="37" t="s">
        <v>30</v>
      </c>
      <c r="G90" s="52" t="s">
        <v>36</v>
      </c>
      <c r="H90" s="11" t="s">
        <v>32</v>
      </c>
      <c r="I90" s="11" t="s">
        <v>32</v>
      </c>
      <c r="J90" s="20" t="s">
        <v>32</v>
      </c>
      <c r="K90" s="66" t="s">
        <v>32</v>
      </c>
      <c r="L90" s="11" t="s">
        <v>32</v>
      </c>
      <c r="M90" s="20" t="s">
        <v>32</v>
      </c>
      <c r="N90" s="12">
        <v>85.45</v>
      </c>
      <c r="O90" s="12">
        <v>123.79</v>
      </c>
      <c r="P90" s="12">
        <v>156.1</v>
      </c>
      <c r="Q90" s="12" t="s">
        <v>32</v>
      </c>
      <c r="R90" s="19" t="s">
        <v>32</v>
      </c>
      <c r="S90" s="12">
        <v>2.86</v>
      </c>
      <c r="T90" s="12">
        <v>1.47</v>
      </c>
      <c r="U90" s="12">
        <v>0.83</v>
      </c>
      <c r="V90" s="12" t="s">
        <v>32</v>
      </c>
      <c r="W90" s="19" t="s">
        <v>32</v>
      </c>
    </row>
    <row r="91" spans="1:23" x14ac:dyDescent="0.2">
      <c r="A91" s="10" t="s">
        <v>48</v>
      </c>
      <c r="B91" s="10">
        <v>196094</v>
      </c>
      <c r="C91" s="3">
        <v>19.7</v>
      </c>
      <c r="D91">
        <v>118.2</v>
      </c>
      <c r="F91" s="37" t="s">
        <v>30</v>
      </c>
      <c r="G91" s="52" t="s">
        <v>37</v>
      </c>
      <c r="H91" s="55" t="e">
        <f>AVERAGE(H89:H90)</f>
        <v>#DIV/0!</v>
      </c>
      <c r="I91" s="55" t="e">
        <f t="shared" ref="I91" si="378">AVERAGE(I89:I90)</f>
        <v>#DIV/0!</v>
      </c>
      <c r="J91" s="57" t="e">
        <f t="shared" ref="J91:K91" si="379">AVERAGE(J89:J90)</f>
        <v>#DIV/0!</v>
      </c>
      <c r="K91" s="56" t="e">
        <f t="shared" si="379"/>
        <v>#DIV/0!</v>
      </c>
      <c r="L91" s="55" t="e">
        <f t="shared" ref="L91" si="380">AVERAGE(L89:L90)</f>
        <v>#DIV/0!</v>
      </c>
      <c r="M91" s="57" t="e">
        <f t="shared" ref="M91" si="381">AVERAGE(M89:M90)</f>
        <v>#DIV/0!</v>
      </c>
      <c r="N91" s="55">
        <f t="shared" ref="N91" si="382">AVERAGE(N89:N90)</f>
        <v>82.43</v>
      </c>
      <c r="O91" s="55">
        <f t="shared" ref="O91" si="383">AVERAGE(O89:O90)</f>
        <v>112.32</v>
      </c>
      <c r="P91" s="55">
        <f t="shared" ref="P91" si="384">AVERAGE(P89:P90)</f>
        <v>139.94499999999999</v>
      </c>
      <c r="Q91" s="55">
        <f t="shared" ref="Q91" si="385">AVERAGE(Q89:Q90)</f>
        <v>173.91</v>
      </c>
      <c r="R91" s="57">
        <f t="shared" ref="R91" si="386">AVERAGE(R89:R90)</f>
        <v>189.92</v>
      </c>
      <c r="S91" s="55">
        <f t="shared" ref="S91" si="387">AVERAGE(S89:S90)</f>
        <v>3.91</v>
      </c>
      <c r="T91" s="55">
        <f t="shared" ref="T91" si="388">AVERAGE(T89:T90)</f>
        <v>0.96</v>
      </c>
      <c r="U91" s="55">
        <f t="shared" ref="U91" si="389">AVERAGE(U89:U90)</f>
        <v>0.8</v>
      </c>
      <c r="V91" s="55">
        <f t="shared" ref="V91" si="390">AVERAGE(V89:V90)</f>
        <v>4.26</v>
      </c>
      <c r="W91" s="57">
        <f t="shared" ref="W91" si="391">AVERAGE(W89:W90)</f>
        <v>0.99</v>
      </c>
    </row>
    <row r="92" spans="1:23" x14ac:dyDescent="0.2">
      <c r="A92" s="13" t="s">
        <v>49</v>
      </c>
      <c r="B92" s="13">
        <v>193932</v>
      </c>
      <c r="C92" s="14">
        <v>16.2</v>
      </c>
      <c r="D92" s="13">
        <v>97.2</v>
      </c>
      <c r="E92" s="13"/>
      <c r="F92" s="36" t="s">
        <v>23</v>
      </c>
      <c r="G92" s="51" t="s">
        <v>24</v>
      </c>
      <c r="H92" s="11" t="s">
        <v>32</v>
      </c>
      <c r="I92" s="11" t="s">
        <v>32</v>
      </c>
      <c r="J92" s="20" t="s">
        <v>32</v>
      </c>
      <c r="K92" s="66" t="s">
        <v>32</v>
      </c>
      <c r="L92" s="11" t="s">
        <v>32</v>
      </c>
      <c r="M92" s="20" t="s">
        <v>32</v>
      </c>
      <c r="N92" s="12">
        <v>60.69</v>
      </c>
      <c r="O92" s="12" t="s">
        <v>32</v>
      </c>
      <c r="P92" s="12" t="s">
        <v>32</v>
      </c>
      <c r="Q92" s="12" t="s">
        <v>32</v>
      </c>
      <c r="R92" s="19" t="s">
        <v>32</v>
      </c>
      <c r="S92" s="12">
        <v>13.7</v>
      </c>
      <c r="T92" s="12" t="s">
        <v>32</v>
      </c>
      <c r="U92" s="12" t="s">
        <v>32</v>
      </c>
      <c r="V92" s="12" t="s">
        <v>32</v>
      </c>
      <c r="W92" s="19" t="s">
        <v>32</v>
      </c>
    </row>
    <row r="93" spans="1:23" x14ac:dyDescent="0.2">
      <c r="A93" s="10" t="s">
        <v>49</v>
      </c>
      <c r="B93" s="10">
        <v>193932</v>
      </c>
      <c r="C93" s="3">
        <v>16.2</v>
      </c>
      <c r="D93">
        <v>97.2</v>
      </c>
      <c r="F93" s="36" t="s">
        <v>23</v>
      </c>
      <c r="G93" s="51" t="s">
        <v>24</v>
      </c>
      <c r="H93" s="11" t="s">
        <v>32</v>
      </c>
      <c r="I93" s="11" t="s">
        <v>32</v>
      </c>
      <c r="J93" s="20" t="s">
        <v>32</v>
      </c>
      <c r="K93" s="66" t="s">
        <v>32</v>
      </c>
      <c r="L93" s="11" t="s">
        <v>32</v>
      </c>
      <c r="M93" s="20" t="s">
        <v>32</v>
      </c>
      <c r="N93" s="12">
        <v>56.76</v>
      </c>
      <c r="O93" s="12" t="s">
        <v>32</v>
      </c>
      <c r="P93" s="12" t="s">
        <v>32</v>
      </c>
      <c r="Q93" s="12" t="s">
        <v>32</v>
      </c>
      <c r="R93" s="19" t="s">
        <v>32</v>
      </c>
      <c r="S93" s="12">
        <v>10.96</v>
      </c>
      <c r="T93" s="12" t="s">
        <v>32</v>
      </c>
      <c r="U93" s="12" t="s">
        <v>32</v>
      </c>
      <c r="V93" s="12" t="s">
        <v>32</v>
      </c>
      <c r="W93" s="19" t="s">
        <v>32</v>
      </c>
    </row>
    <row r="94" spans="1:23" x14ac:dyDescent="0.2">
      <c r="A94" s="10" t="s">
        <v>49</v>
      </c>
      <c r="B94" s="10">
        <v>193932</v>
      </c>
      <c r="C94" s="3">
        <v>16.2</v>
      </c>
      <c r="D94">
        <v>97.2</v>
      </c>
      <c r="F94" s="36" t="s">
        <v>23</v>
      </c>
      <c r="G94" s="51" t="s">
        <v>25</v>
      </c>
      <c r="H94" s="54" t="e">
        <f>AVERAGE(H92:H93)</f>
        <v>#DIV/0!</v>
      </c>
      <c r="I94" s="54" t="e">
        <f t="shared" ref="I94" si="392">AVERAGE(I92:I93)</f>
        <v>#DIV/0!</v>
      </c>
      <c r="J94" s="56" t="e">
        <f t="shared" ref="J94:K94" si="393">AVERAGE(J92:J93)</f>
        <v>#DIV/0!</v>
      </c>
      <c r="K94" s="56" t="e">
        <f t="shared" si="393"/>
        <v>#DIV/0!</v>
      </c>
      <c r="L94" s="54" t="e">
        <f t="shared" ref="L94" si="394">AVERAGE(L92:L93)</f>
        <v>#DIV/0!</v>
      </c>
      <c r="M94" s="56" t="e">
        <f t="shared" ref="M94" si="395">AVERAGE(M92:M93)</f>
        <v>#DIV/0!</v>
      </c>
      <c r="N94" s="54">
        <f t="shared" ref="N94" si="396">AVERAGE(N92:N93)</f>
        <v>58.724999999999994</v>
      </c>
      <c r="O94" s="54" t="e">
        <f t="shared" ref="O94" si="397">AVERAGE(O92:O93)</f>
        <v>#DIV/0!</v>
      </c>
      <c r="P94" s="54" t="e">
        <f t="shared" ref="P94" si="398">AVERAGE(P92:P93)</f>
        <v>#DIV/0!</v>
      </c>
      <c r="Q94" s="54" t="e">
        <f t="shared" ref="Q94" si="399">AVERAGE(Q92:Q93)</f>
        <v>#DIV/0!</v>
      </c>
      <c r="R94" s="56" t="e">
        <f t="shared" ref="R94" si="400">AVERAGE(R92:R93)</f>
        <v>#DIV/0!</v>
      </c>
      <c r="S94" s="54">
        <f t="shared" ref="S94" si="401">AVERAGE(S92:S93)</f>
        <v>12.33</v>
      </c>
      <c r="T94" s="54" t="e">
        <f t="shared" ref="T94" si="402">AVERAGE(T92:T93)</f>
        <v>#DIV/0!</v>
      </c>
      <c r="U94" s="54" t="e">
        <f t="shared" ref="U94" si="403">AVERAGE(U92:U93)</f>
        <v>#DIV/0!</v>
      </c>
      <c r="V94" s="54" t="e">
        <f t="shared" ref="V94" si="404">AVERAGE(V92:V93)</f>
        <v>#DIV/0!</v>
      </c>
      <c r="W94" s="56" t="e">
        <f t="shared" ref="W94" si="405">AVERAGE(W92:W93)</f>
        <v>#DIV/0!</v>
      </c>
    </row>
    <row r="95" spans="1:23" x14ac:dyDescent="0.2">
      <c r="A95" s="10" t="s">
        <v>49</v>
      </c>
      <c r="B95" s="10">
        <v>193932</v>
      </c>
      <c r="C95" s="3">
        <v>16.2</v>
      </c>
      <c r="D95">
        <v>97.2</v>
      </c>
      <c r="F95" s="36" t="s">
        <v>23</v>
      </c>
      <c r="G95" s="51" t="s">
        <v>26</v>
      </c>
      <c r="H95" s="11" t="s">
        <v>32</v>
      </c>
      <c r="I95" s="11" t="s">
        <v>32</v>
      </c>
      <c r="J95" s="20" t="s">
        <v>32</v>
      </c>
      <c r="K95" s="66" t="s">
        <v>32</v>
      </c>
      <c r="L95" s="11" t="s">
        <v>32</v>
      </c>
      <c r="M95" s="20" t="s">
        <v>32</v>
      </c>
      <c r="N95" s="12">
        <v>62.5</v>
      </c>
      <c r="O95" s="12" t="s">
        <v>32</v>
      </c>
      <c r="P95" s="12" t="s">
        <v>32</v>
      </c>
      <c r="Q95" s="12" t="s">
        <v>32</v>
      </c>
      <c r="R95" s="19" t="s">
        <v>32</v>
      </c>
      <c r="S95" s="12">
        <v>13.59</v>
      </c>
      <c r="T95" s="12" t="s">
        <v>32</v>
      </c>
      <c r="U95" s="12" t="s">
        <v>32</v>
      </c>
      <c r="V95" s="12" t="s">
        <v>32</v>
      </c>
      <c r="W95" s="19" t="s">
        <v>32</v>
      </c>
    </row>
    <row r="96" spans="1:23" x14ac:dyDescent="0.2">
      <c r="A96" s="10" t="s">
        <v>49</v>
      </c>
      <c r="B96" s="10">
        <v>193932</v>
      </c>
      <c r="C96" s="3">
        <v>16.2</v>
      </c>
      <c r="D96">
        <v>97.2</v>
      </c>
      <c r="F96" s="36" t="s">
        <v>23</v>
      </c>
      <c r="G96" s="51" t="s">
        <v>26</v>
      </c>
      <c r="H96" s="11" t="s">
        <v>32</v>
      </c>
      <c r="I96" s="11" t="s">
        <v>32</v>
      </c>
      <c r="J96" s="20" t="s">
        <v>32</v>
      </c>
      <c r="K96" s="66" t="s">
        <v>32</v>
      </c>
      <c r="L96" s="11" t="s">
        <v>32</v>
      </c>
      <c r="M96" s="20" t="s">
        <v>32</v>
      </c>
      <c r="N96" s="12">
        <v>57.37</v>
      </c>
      <c r="O96" s="12" t="s">
        <v>32</v>
      </c>
      <c r="P96" s="12" t="s">
        <v>32</v>
      </c>
      <c r="Q96" s="12" t="s">
        <v>32</v>
      </c>
      <c r="R96" s="19" t="s">
        <v>32</v>
      </c>
      <c r="S96" s="12">
        <v>10.58</v>
      </c>
      <c r="T96" s="12" t="s">
        <v>32</v>
      </c>
      <c r="U96" s="12" t="s">
        <v>32</v>
      </c>
      <c r="V96" s="12" t="s">
        <v>32</v>
      </c>
      <c r="W96" s="19" t="s">
        <v>32</v>
      </c>
    </row>
    <row r="97" spans="1:23" x14ac:dyDescent="0.2">
      <c r="A97" s="10" t="s">
        <v>49</v>
      </c>
      <c r="B97" s="10">
        <v>193932</v>
      </c>
      <c r="C97" s="3">
        <v>16.2</v>
      </c>
      <c r="D97">
        <v>97.2</v>
      </c>
      <c r="F97" s="36" t="s">
        <v>23</v>
      </c>
      <c r="G97" s="51" t="s">
        <v>27</v>
      </c>
      <c r="H97" s="54" t="e">
        <f>AVERAGE(H95:H96)</f>
        <v>#DIV/0!</v>
      </c>
      <c r="I97" s="54" t="e">
        <f t="shared" ref="I97" si="406">AVERAGE(I95:I96)</f>
        <v>#DIV/0!</v>
      </c>
      <c r="J97" s="56" t="e">
        <f t="shared" ref="J97:K97" si="407">AVERAGE(J95:J96)</f>
        <v>#DIV/0!</v>
      </c>
      <c r="K97" s="56" t="e">
        <f t="shared" si="407"/>
        <v>#DIV/0!</v>
      </c>
      <c r="L97" s="54" t="e">
        <f t="shared" ref="L97" si="408">AVERAGE(L95:L96)</f>
        <v>#DIV/0!</v>
      </c>
      <c r="M97" s="56" t="e">
        <f t="shared" ref="M97" si="409">AVERAGE(M95:M96)</f>
        <v>#DIV/0!</v>
      </c>
      <c r="N97" s="54">
        <f t="shared" ref="N97" si="410">AVERAGE(N95:N96)</f>
        <v>59.935000000000002</v>
      </c>
      <c r="O97" s="54" t="e">
        <f t="shared" ref="O97" si="411">AVERAGE(O95:O96)</f>
        <v>#DIV/0!</v>
      </c>
      <c r="P97" s="54" t="e">
        <f t="shared" ref="P97" si="412">AVERAGE(P95:P96)</f>
        <v>#DIV/0!</v>
      </c>
      <c r="Q97" s="54" t="e">
        <f t="shared" ref="Q97" si="413">AVERAGE(Q95:Q96)</f>
        <v>#DIV/0!</v>
      </c>
      <c r="R97" s="56" t="e">
        <f t="shared" ref="R97" si="414">AVERAGE(R95:R96)</f>
        <v>#DIV/0!</v>
      </c>
      <c r="S97" s="54">
        <f t="shared" ref="S97" si="415">AVERAGE(S95:S96)</f>
        <v>12.085000000000001</v>
      </c>
      <c r="T97" s="54" t="e">
        <f t="shared" ref="T97" si="416">AVERAGE(T95:T96)</f>
        <v>#DIV/0!</v>
      </c>
      <c r="U97" s="54" t="e">
        <f t="shared" ref="U97" si="417">AVERAGE(U95:U96)</f>
        <v>#DIV/0!</v>
      </c>
      <c r="V97" s="54" t="e">
        <f t="shared" ref="V97" si="418">AVERAGE(V95:V96)</f>
        <v>#DIV/0!</v>
      </c>
      <c r="W97" s="56" t="e">
        <f t="shared" ref="W97" si="419">AVERAGE(W95:W96)</f>
        <v>#DIV/0!</v>
      </c>
    </row>
    <row r="98" spans="1:23" x14ac:dyDescent="0.2">
      <c r="A98" s="10" t="s">
        <v>49</v>
      </c>
      <c r="B98" s="10">
        <v>193932</v>
      </c>
      <c r="C98" s="3">
        <v>16.2</v>
      </c>
      <c r="D98">
        <v>97.2</v>
      </c>
      <c r="F98" s="36" t="s">
        <v>23</v>
      </c>
      <c r="G98" s="51" t="s">
        <v>28</v>
      </c>
      <c r="H98" s="11" t="s">
        <v>32</v>
      </c>
      <c r="I98" s="11" t="s">
        <v>32</v>
      </c>
      <c r="J98" s="20" t="s">
        <v>32</v>
      </c>
      <c r="K98" s="66" t="s">
        <v>32</v>
      </c>
      <c r="L98" s="11" t="s">
        <v>32</v>
      </c>
      <c r="M98" s="20" t="s">
        <v>32</v>
      </c>
      <c r="N98" s="12">
        <v>58.78</v>
      </c>
      <c r="O98" s="12" t="s">
        <v>32</v>
      </c>
      <c r="P98" s="12" t="s">
        <v>32</v>
      </c>
      <c r="Q98" s="12" t="s">
        <v>32</v>
      </c>
      <c r="R98" s="19" t="s">
        <v>32</v>
      </c>
      <c r="S98" s="12">
        <v>13.63</v>
      </c>
      <c r="T98" s="12" t="s">
        <v>32</v>
      </c>
      <c r="U98" s="12" t="s">
        <v>32</v>
      </c>
      <c r="V98" s="12" t="s">
        <v>32</v>
      </c>
      <c r="W98" s="19" t="s">
        <v>32</v>
      </c>
    </row>
    <row r="99" spans="1:23" x14ac:dyDescent="0.2">
      <c r="A99" s="10" t="s">
        <v>49</v>
      </c>
      <c r="B99" s="10">
        <v>193932</v>
      </c>
      <c r="C99" s="3">
        <v>16.2</v>
      </c>
      <c r="D99">
        <v>97.2</v>
      </c>
      <c r="F99" s="36" t="s">
        <v>23</v>
      </c>
      <c r="G99" s="51" t="s">
        <v>28</v>
      </c>
      <c r="H99" s="11" t="s">
        <v>32</v>
      </c>
      <c r="I99" s="11" t="s">
        <v>32</v>
      </c>
      <c r="J99" s="20" t="s">
        <v>32</v>
      </c>
      <c r="K99" s="66" t="s">
        <v>32</v>
      </c>
      <c r="L99" s="11" t="s">
        <v>32</v>
      </c>
      <c r="M99" s="20" t="s">
        <v>32</v>
      </c>
      <c r="N99" s="12">
        <v>55.56</v>
      </c>
      <c r="O99" s="12" t="s">
        <v>32</v>
      </c>
      <c r="P99" s="12" t="s">
        <v>32</v>
      </c>
      <c r="Q99" s="12" t="s">
        <v>32</v>
      </c>
      <c r="R99" s="19" t="s">
        <v>32</v>
      </c>
      <c r="S99" s="12">
        <v>11.11</v>
      </c>
      <c r="T99" s="12" t="s">
        <v>32</v>
      </c>
      <c r="U99" s="12" t="s">
        <v>32</v>
      </c>
      <c r="V99" s="12" t="s">
        <v>32</v>
      </c>
      <c r="W99" s="19" t="s">
        <v>32</v>
      </c>
    </row>
    <row r="100" spans="1:23" x14ac:dyDescent="0.2">
      <c r="A100" s="10" t="s">
        <v>49</v>
      </c>
      <c r="B100" s="10">
        <v>193932</v>
      </c>
      <c r="C100" s="3">
        <v>16.2</v>
      </c>
      <c r="D100">
        <v>97.2</v>
      </c>
      <c r="F100" s="36" t="s">
        <v>23</v>
      </c>
      <c r="G100" s="51" t="s">
        <v>29</v>
      </c>
      <c r="H100" s="54" t="e">
        <f>AVERAGE(H98:H99)</f>
        <v>#DIV/0!</v>
      </c>
      <c r="I100" s="54" t="e">
        <f t="shared" ref="I100" si="420">AVERAGE(I98:I99)</f>
        <v>#DIV/0!</v>
      </c>
      <c r="J100" s="56" t="e">
        <f t="shared" ref="J100:K100" si="421">AVERAGE(J98:J99)</f>
        <v>#DIV/0!</v>
      </c>
      <c r="K100" s="56" t="e">
        <f t="shared" si="421"/>
        <v>#DIV/0!</v>
      </c>
      <c r="L100" s="54" t="e">
        <f t="shared" ref="L100" si="422">AVERAGE(L98:L99)</f>
        <v>#DIV/0!</v>
      </c>
      <c r="M100" s="56" t="e">
        <f t="shared" ref="M100" si="423">AVERAGE(M98:M99)</f>
        <v>#DIV/0!</v>
      </c>
      <c r="N100" s="54">
        <f t="shared" ref="N100" si="424">AVERAGE(N98:N99)</f>
        <v>57.17</v>
      </c>
      <c r="O100" s="54" t="e">
        <f t="shared" ref="O100" si="425">AVERAGE(O98:O99)</f>
        <v>#DIV/0!</v>
      </c>
      <c r="P100" s="54" t="e">
        <f t="shared" ref="P100" si="426">AVERAGE(P98:P99)</f>
        <v>#DIV/0!</v>
      </c>
      <c r="Q100" s="54" t="e">
        <f t="shared" ref="Q100" si="427">AVERAGE(Q98:Q99)</f>
        <v>#DIV/0!</v>
      </c>
      <c r="R100" s="56" t="e">
        <f t="shared" ref="R100" si="428">AVERAGE(R98:R99)</f>
        <v>#DIV/0!</v>
      </c>
      <c r="S100" s="54">
        <f t="shared" ref="S100" si="429">AVERAGE(S98:S99)</f>
        <v>12.370000000000001</v>
      </c>
      <c r="T100" s="54" t="e">
        <f t="shared" ref="T100" si="430">AVERAGE(T98:T99)</f>
        <v>#DIV/0!</v>
      </c>
      <c r="U100" s="54" t="e">
        <f t="shared" ref="U100" si="431">AVERAGE(U98:U99)</f>
        <v>#DIV/0!</v>
      </c>
      <c r="V100" s="54" t="e">
        <f t="shared" ref="V100" si="432">AVERAGE(V98:V99)</f>
        <v>#DIV/0!</v>
      </c>
      <c r="W100" s="56" t="e">
        <f t="shared" ref="W100" si="433">AVERAGE(W98:W99)</f>
        <v>#DIV/0!</v>
      </c>
    </row>
    <row r="101" spans="1:23" x14ac:dyDescent="0.2">
      <c r="A101" s="10" t="s">
        <v>49</v>
      </c>
      <c r="B101" s="10">
        <v>193932</v>
      </c>
      <c r="C101" s="3">
        <v>16.2</v>
      </c>
      <c r="D101">
        <v>97.2</v>
      </c>
      <c r="F101" s="37" t="s">
        <v>30</v>
      </c>
      <c r="G101" s="52" t="s">
        <v>31</v>
      </c>
      <c r="H101" s="11" t="s">
        <v>32</v>
      </c>
      <c r="I101" s="11" t="s">
        <v>32</v>
      </c>
      <c r="J101" s="20" t="s">
        <v>32</v>
      </c>
      <c r="K101" s="66" t="s">
        <v>32</v>
      </c>
      <c r="L101" s="11" t="s">
        <v>32</v>
      </c>
      <c r="M101" s="20" t="s">
        <v>32</v>
      </c>
      <c r="N101" s="12">
        <v>70.95</v>
      </c>
      <c r="O101" s="12">
        <v>119.26</v>
      </c>
      <c r="P101" s="12">
        <v>140.1</v>
      </c>
      <c r="Q101" s="12">
        <v>183.88</v>
      </c>
      <c r="R101" s="19">
        <v>214.07</v>
      </c>
      <c r="S101" s="12">
        <v>3.14</v>
      </c>
      <c r="T101" s="12">
        <v>4.1100000000000003</v>
      </c>
      <c r="U101" s="12">
        <v>0.51</v>
      </c>
      <c r="V101" s="12">
        <v>3.68</v>
      </c>
      <c r="W101" s="19">
        <v>1.43</v>
      </c>
    </row>
    <row r="102" spans="1:23" x14ac:dyDescent="0.2">
      <c r="A102" s="10" t="s">
        <v>49</v>
      </c>
      <c r="B102" s="10">
        <v>193932</v>
      </c>
      <c r="C102" s="3">
        <v>16.2</v>
      </c>
      <c r="D102">
        <v>97.2</v>
      </c>
      <c r="F102" s="37" t="s">
        <v>30</v>
      </c>
      <c r="G102" s="52" t="s">
        <v>31</v>
      </c>
      <c r="H102" s="11">
        <v>117.94</v>
      </c>
      <c r="I102" s="11">
        <v>173.89</v>
      </c>
      <c r="J102" s="20">
        <v>205.65</v>
      </c>
      <c r="K102" s="66">
        <v>2.71</v>
      </c>
      <c r="L102" s="11">
        <v>2.6</v>
      </c>
      <c r="M102" s="20">
        <v>1.43</v>
      </c>
      <c r="N102" s="12">
        <v>52.84</v>
      </c>
      <c r="O102" s="12">
        <v>116.24</v>
      </c>
      <c r="P102" s="12">
        <v>140.1</v>
      </c>
      <c r="Q102" s="12">
        <v>189.92</v>
      </c>
      <c r="R102" s="19">
        <v>221.92</v>
      </c>
      <c r="S102" s="12">
        <v>7.9</v>
      </c>
      <c r="T102" s="12">
        <v>7.1</v>
      </c>
      <c r="U102" s="12">
        <v>0.88</v>
      </c>
      <c r="V102" s="12">
        <v>2.75</v>
      </c>
      <c r="W102" s="19">
        <v>1.41</v>
      </c>
    </row>
    <row r="103" spans="1:23" x14ac:dyDescent="0.2">
      <c r="A103" s="10" t="s">
        <v>49</v>
      </c>
      <c r="B103" s="10">
        <v>193932</v>
      </c>
      <c r="C103" s="3">
        <v>16.2</v>
      </c>
      <c r="D103">
        <v>97.2</v>
      </c>
      <c r="F103" s="37" t="s">
        <v>30</v>
      </c>
      <c r="G103" s="52" t="s">
        <v>33</v>
      </c>
      <c r="H103" s="55">
        <f>AVERAGE(H101:H102)</f>
        <v>117.94</v>
      </c>
      <c r="I103" s="55">
        <f t="shared" ref="I103" si="434">AVERAGE(I101:I102)</f>
        <v>173.89</v>
      </c>
      <c r="J103" s="57">
        <f t="shared" ref="J103:K103" si="435">AVERAGE(J101:J102)</f>
        <v>205.65</v>
      </c>
      <c r="K103" s="56">
        <f t="shared" si="435"/>
        <v>2.71</v>
      </c>
      <c r="L103" s="55">
        <f t="shared" ref="L103" si="436">AVERAGE(L101:L102)</f>
        <v>2.6</v>
      </c>
      <c r="M103" s="57">
        <f t="shared" ref="M103" si="437">AVERAGE(M101:M102)</f>
        <v>1.43</v>
      </c>
      <c r="N103" s="55">
        <f t="shared" ref="N103" si="438">AVERAGE(N101:N102)</f>
        <v>61.895000000000003</v>
      </c>
      <c r="O103" s="55">
        <f t="shared" ref="O103" si="439">AVERAGE(O101:O102)</f>
        <v>117.75</v>
      </c>
      <c r="P103" s="55">
        <f t="shared" ref="P103" si="440">AVERAGE(P101:P102)</f>
        <v>140.1</v>
      </c>
      <c r="Q103" s="55">
        <f t="shared" ref="Q103" si="441">AVERAGE(Q101:Q102)</f>
        <v>186.89999999999998</v>
      </c>
      <c r="R103" s="57">
        <f t="shared" ref="R103" si="442">AVERAGE(R101:R102)</f>
        <v>217.995</v>
      </c>
      <c r="S103" s="55">
        <f t="shared" ref="S103" si="443">AVERAGE(S101:S102)</f>
        <v>5.5200000000000005</v>
      </c>
      <c r="T103" s="55">
        <f t="shared" ref="T103" si="444">AVERAGE(T101:T102)</f>
        <v>5.6050000000000004</v>
      </c>
      <c r="U103" s="55">
        <f t="shared" ref="U103" si="445">AVERAGE(U101:U102)</f>
        <v>0.69500000000000006</v>
      </c>
      <c r="V103" s="55">
        <f t="shared" ref="V103" si="446">AVERAGE(V101:V102)</f>
        <v>3.2149999999999999</v>
      </c>
      <c r="W103" s="57">
        <f t="shared" ref="W103" si="447">AVERAGE(W101:W102)</f>
        <v>1.42</v>
      </c>
    </row>
    <row r="104" spans="1:23" x14ac:dyDescent="0.2">
      <c r="A104" s="10" t="s">
        <v>49</v>
      </c>
      <c r="B104" s="10">
        <v>193932</v>
      </c>
      <c r="C104" s="3">
        <v>16.2</v>
      </c>
      <c r="D104">
        <v>97.2</v>
      </c>
      <c r="F104" s="37" t="s">
        <v>30</v>
      </c>
      <c r="G104" s="52" t="s">
        <v>34</v>
      </c>
      <c r="H104" s="11" t="s">
        <v>32</v>
      </c>
      <c r="I104" s="11" t="s">
        <v>32</v>
      </c>
      <c r="J104" s="20" t="s">
        <v>32</v>
      </c>
      <c r="K104" s="66" t="s">
        <v>32</v>
      </c>
      <c r="L104" s="11" t="s">
        <v>32</v>
      </c>
      <c r="M104" s="20" t="s">
        <v>32</v>
      </c>
      <c r="N104" s="12">
        <v>70.05</v>
      </c>
      <c r="O104" s="12">
        <v>117.15</v>
      </c>
      <c r="P104" s="12">
        <v>143.12</v>
      </c>
      <c r="Q104" s="12">
        <v>182.97</v>
      </c>
      <c r="R104" s="19">
        <v>214.37</v>
      </c>
      <c r="S104" s="12">
        <v>3.13</v>
      </c>
      <c r="T104" s="12">
        <v>3.77</v>
      </c>
      <c r="U104" s="12">
        <v>0.56999999999999995</v>
      </c>
      <c r="V104" s="12">
        <v>3.83</v>
      </c>
      <c r="W104" s="19">
        <v>1.04</v>
      </c>
    </row>
    <row r="105" spans="1:23" x14ac:dyDescent="0.2">
      <c r="A105" s="10" t="s">
        <v>49</v>
      </c>
      <c r="B105" s="10">
        <v>193932</v>
      </c>
      <c r="C105" s="3">
        <v>16.2</v>
      </c>
      <c r="D105">
        <v>97.2</v>
      </c>
      <c r="F105" s="37" t="s">
        <v>30</v>
      </c>
      <c r="G105" s="52" t="s">
        <v>34</v>
      </c>
      <c r="H105" s="11">
        <v>118.45</v>
      </c>
      <c r="I105" s="11">
        <v>173.39</v>
      </c>
      <c r="J105" s="20">
        <v>205.14</v>
      </c>
      <c r="K105" s="66">
        <v>2.81</v>
      </c>
      <c r="L105" s="11">
        <v>2.87</v>
      </c>
      <c r="M105" s="20">
        <v>1.64</v>
      </c>
      <c r="N105" s="12">
        <v>53.44</v>
      </c>
      <c r="O105" s="12">
        <v>117.15</v>
      </c>
      <c r="P105" s="12">
        <v>149.12</v>
      </c>
      <c r="Q105" s="12">
        <v>191.12</v>
      </c>
      <c r="R105" s="19">
        <v>222.52</v>
      </c>
      <c r="S105" s="12">
        <v>7.42</v>
      </c>
      <c r="T105" s="12">
        <v>6.77</v>
      </c>
      <c r="U105" s="12">
        <v>0.5</v>
      </c>
      <c r="V105" s="12">
        <v>2.27</v>
      </c>
      <c r="W105" s="19">
        <v>1.31</v>
      </c>
    </row>
    <row r="106" spans="1:23" x14ac:dyDescent="0.2">
      <c r="A106" s="10" t="s">
        <v>49</v>
      </c>
      <c r="B106" s="10">
        <v>193932</v>
      </c>
      <c r="C106" s="3">
        <v>16.2</v>
      </c>
      <c r="D106">
        <v>97.2</v>
      </c>
      <c r="F106" s="37" t="s">
        <v>30</v>
      </c>
      <c r="G106" s="52" t="s">
        <v>35</v>
      </c>
      <c r="H106" s="55">
        <f>AVERAGE(H104:H105)</f>
        <v>118.45</v>
      </c>
      <c r="I106" s="55">
        <f t="shared" ref="I106" si="448">AVERAGE(I104:I105)</f>
        <v>173.39</v>
      </c>
      <c r="J106" s="57">
        <f t="shared" ref="J106:K106" si="449">AVERAGE(J104:J105)</f>
        <v>205.14</v>
      </c>
      <c r="K106" s="56">
        <f t="shared" si="449"/>
        <v>2.81</v>
      </c>
      <c r="L106" s="55">
        <f t="shared" ref="L106" si="450">AVERAGE(L104:L105)</f>
        <v>2.87</v>
      </c>
      <c r="M106" s="57">
        <f t="shared" ref="M106" si="451">AVERAGE(M104:M105)</f>
        <v>1.64</v>
      </c>
      <c r="N106" s="55">
        <f t="shared" ref="N106" si="452">AVERAGE(N104:N105)</f>
        <v>61.744999999999997</v>
      </c>
      <c r="O106" s="55">
        <f t="shared" ref="O106" si="453">AVERAGE(O104:O105)</f>
        <v>117.15</v>
      </c>
      <c r="P106" s="55">
        <f t="shared" ref="P106" si="454">AVERAGE(P104:P105)</f>
        <v>146.12</v>
      </c>
      <c r="Q106" s="55">
        <f t="shared" ref="Q106" si="455">AVERAGE(Q104:Q105)</f>
        <v>187.04500000000002</v>
      </c>
      <c r="R106" s="57">
        <f t="shared" ref="R106" si="456">AVERAGE(R104:R105)</f>
        <v>218.44499999999999</v>
      </c>
      <c r="S106" s="55">
        <f t="shared" ref="S106" si="457">AVERAGE(S104:S105)</f>
        <v>5.2750000000000004</v>
      </c>
      <c r="T106" s="55">
        <f t="shared" ref="T106" si="458">AVERAGE(T104:T105)</f>
        <v>5.27</v>
      </c>
      <c r="U106" s="55">
        <f t="shared" ref="U106" si="459">AVERAGE(U104:U105)</f>
        <v>0.53499999999999992</v>
      </c>
      <c r="V106" s="55">
        <f t="shared" ref="V106" si="460">AVERAGE(V104:V105)</f>
        <v>3.05</v>
      </c>
      <c r="W106" s="57">
        <f t="shared" ref="W106" si="461">AVERAGE(W104:W105)</f>
        <v>1.175</v>
      </c>
    </row>
    <row r="107" spans="1:23" x14ac:dyDescent="0.2">
      <c r="A107" s="10" t="s">
        <v>49</v>
      </c>
      <c r="B107" s="10">
        <v>193932</v>
      </c>
      <c r="C107" s="3">
        <v>16.2</v>
      </c>
      <c r="D107">
        <v>97.2</v>
      </c>
      <c r="F107" s="37" t="s">
        <v>30</v>
      </c>
      <c r="G107" s="52" t="s">
        <v>36</v>
      </c>
      <c r="H107" s="11" t="s">
        <v>32</v>
      </c>
      <c r="I107" s="11" t="s">
        <v>32</v>
      </c>
      <c r="J107" s="20" t="s">
        <v>32</v>
      </c>
      <c r="K107" s="66" t="s">
        <v>32</v>
      </c>
      <c r="L107" s="11" t="s">
        <v>32</v>
      </c>
      <c r="M107" s="20" t="s">
        <v>32</v>
      </c>
      <c r="N107" s="12">
        <v>75.180000000000007</v>
      </c>
      <c r="O107" s="12">
        <v>116.85</v>
      </c>
      <c r="P107" s="12">
        <v>142.51</v>
      </c>
      <c r="Q107" s="12">
        <v>185.08</v>
      </c>
      <c r="R107" s="19">
        <v>213.77</v>
      </c>
      <c r="S107" s="12">
        <v>3.08</v>
      </c>
      <c r="T107" s="12">
        <v>3.99</v>
      </c>
      <c r="U107" s="12">
        <v>0.5</v>
      </c>
      <c r="V107" s="12">
        <v>3.35</v>
      </c>
      <c r="W107" s="19">
        <v>1.05</v>
      </c>
    </row>
    <row r="108" spans="1:23" x14ac:dyDescent="0.2">
      <c r="A108" s="10" t="s">
        <v>49</v>
      </c>
      <c r="B108" s="10">
        <v>193932</v>
      </c>
      <c r="C108" s="3">
        <v>16.2</v>
      </c>
      <c r="D108">
        <v>97.2</v>
      </c>
      <c r="F108" s="37" t="s">
        <v>30</v>
      </c>
      <c r="G108" s="52" t="s">
        <v>36</v>
      </c>
      <c r="H108" s="11">
        <v>119.46</v>
      </c>
      <c r="I108" s="11">
        <v>172.88</v>
      </c>
      <c r="J108" s="20">
        <v>203.63</v>
      </c>
      <c r="K108" s="66">
        <v>2.71</v>
      </c>
      <c r="L108" s="11">
        <v>2.82</v>
      </c>
      <c r="M108" s="20">
        <v>1.26</v>
      </c>
      <c r="N108" s="12">
        <v>54.95</v>
      </c>
      <c r="O108" s="12">
        <v>108.09</v>
      </c>
      <c r="P108" s="12">
        <v>140.1</v>
      </c>
      <c r="Q108" s="12">
        <v>190.82</v>
      </c>
      <c r="R108" s="19">
        <v>219.81</v>
      </c>
      <c r="S108" s="12">
        <v>7.75</v>
      </c>
      <c r="T108" s="12">
        <v>6.41</v>
      </c>
      <c r="U108" s="12">
        <v>0.51</v>
      </c>
      <c r="V108" s="12">
        <v>1.68</v>
      </c>
      <c r="W108" s="19">
        <v>0.77</v>
      </c>
    </row>
    <row r="109" spans="1:23" x14ac:dyDescent="0.2">
      <c r="A109" s="10" t="s">
        <v>49</v>
      </c>
      <c r="B109" s="10">
        <v>193932</v>
      </c>
      <c r="C109" s="3">
        <v>16.2</v>
      </c>
      <c r="D109">
        <v>97.2</v>
      </c>
      <c r="F109" s="37" t="s">
        <v>30</v>
      </c>
      <c r="G109" s="52" t="s">
        <v>37</v>
      </c>
      <c r="H109" s="55">
        <f>AVERAGE(H107:H108)</f>
        <v>119.46</v>
      </c>
      <c r="I109" s="55">
        <f t="shared" ref="I109" si="462">AVERAGE(I107:I108)</f>
        <v>172.88</v>
      </c>
      <c r="J109" s="57">
        <f t="shared" ref="J109:K109" si="463">AVERAGE(J107:J108)</f>
        <v>203.63</v>
      </c>
      <c r="K109" s="56">
        <f t="shared" si="463"/>
        <v>2.71</v>
      </c>
      <c r="L109" s="55">
        <f t="shared" ref="L109" si="464">AVERAGE(L107:L108)</f>
        <v>2.82</v>
      </c>
      <c r="M109" s="57">
        <f t="shared" ref="M109" si="465">AVERAGE(M107:M108)</f>
        <v>1.26</v>
      </c>
      <c r="N109" s="55">
        <f t="shared" ref="N109" si="466">AVERAGE(N107:N108)</f>
        <v>65.064999999999998</v>
      </c>
      <c r="O109" s="55">
        <f t="shared" ref="O109" si="467">AVERAGE(O107:O108)</f>
        <v>112.47</v>
      </c>
      <c r="P109" s="55">
        <f t="shared" ref="P109" si="468">AVERAGE(P107:P108)</f>
        <v>141.30500000000001</v>
      </c>
      <c r="Q109" s="55">
        <f t="shared" ref="Q109" si="469">AVERAGE(Q107:Q108)</f>
        <v>187.95</v>
      </c>
      <c r="R109" s="57">
        <f t="shared" ref="R109" si="470">AVERAGE(R107:R108)</f>
        <v>216.79000000000002</v>
      </c>
      <c r="S109" s="55">
        <f t="shared" ref="S109" si="471">AVERAGE(S107:S108)</f>
        <v>5.415</v>
      </c>
      <c r="T109" s="55">
        <f t="shared" ref="T109" si="472">AVERAGE(T107:T108)</f>
        <v>5.2</v>
      </c>
      <c r="U109" s="55">
        <f t="shared" ref="U109" si="473">AVERAGE(U107:U108)</f>
        <v>0.505</v>
      </c>
      <c r="V109" s="55">
        <f t="shared" ref="V109" si="474">AVERAGE(V107:V108)</f>
        <v>2.5150000000000001</v>
      </c>
      <c r="W109" s="57">
        <f t="shared" ref="W109" si="475">AVERAGE(W107:W108)</f>
        <v>0.91</v>
      </c>
    </row>
    <row r="110" spans="1:23" x14ac:dyDescent="0.2">
      <c r="A110" s="13" t="s">
        <v>22</v>
      </c>
      <c r="B110" s="13">
        <v>193935</v>
      </c>
      <c r="C110" s="14">
        <v>14.5</v>
      </c>
      <c r="D110" s="14">
        <v>145</v>
      </c>
      <c r="E110" s="13"/>
      <c r="F110" s="36" t="s">
        <v>23</v>
      </c>
      <c r="G110" s="51" t="s">
        <v>24</v>
      </c>
      <c r="H110" s="11" t="s">
        <v>32</v>
      </c>
      <c r="I110" s="11" t="s">
        <v>32</v>
      </c>
      <c r="J110" s="20" t="s">
        <v>32</v>
      </c>
      <c r="K110" s="66" t="s">
        <v>32</v>
      </c>
      <c r="L110" s="11" t="s">
        <v>32</v>
      </c>
      <c r="M110" s="20" t="s">
        <v>32</v>
      </c>
      <c r="N110" s="12">
        <v>72.459999999999994</v>
      </c>
      <c r="O110" s="12" t="s">
        <v>32</v>
      </c>
      <c r="P110" s="12" t="s">
        <v>32</v>
      </c>
      <c r="Q110" s="12" t="s">
        <v>32</v>
      </c>
      <c r="R110" s="19" t="s">
        <v>32</v>
      </c>
      <c r="S110" s="12">
        <v>10.210000000000001</v>
      </c>
      <c r="T110" s="12" t="s">
        <v>32</v>
      </c>
      <c r="U110" s="12" t="s">
        <v>32</v>
      </c>
      <c r="V110" s="12" t="s">
        <v>32</v>
      </c>
      <c r="W110" s="19" t="s">
        <v>32</v>
      </c>
    </row>
    <row r="111" spans="1:23" x14ac:dyDescent="0.2">
      <c r="A111" t="s">
        <v>22</v>
      </c>
      <c r="B111">
        <v>193935</v>
      </c>
      <c r="C111" s="3">
        <v>14.5</v>
      </c>
      <c r="D111" s="3">
        <v>145</v>
      </c>
      <c r="F111" s="36" t="s">
        <v>23</v>
      </c>
      <c r="G111" s="51" t="s">
        <v>24</v>
      </c>
      <c r="H111" s="11" t="s">
        <v>32</v>
      </c>
      <c r="I111" s="11" t="s">
        <v>32</v>
      </c>
      <c r="J111" s="20" t="s">
        <v>32</v>
      </c>
      <c r="K111" s="66" t="s">
        <v>32</v>
      </c>
      <c r="L111" s="11" t="s">
        <v>32</v>
      </c>
      <c r="M111" s="20" t="s">
        <v>32</v>
      </c>
      <c r="N111" s="12">
        <v>69.75</v>
      </c>
      <c r="O111" s="12" t="s">
        <v>32</v>
      </c>
      <c r="P111" s="12" t="s">
        <v>32</v>
      </c>
      <c r="Q111" s="12" t="s">
        <v>32</v>
      </c>
      <c r="R111" s="19" t="s">
        <v>32</v>
      </c>
      <c r="S111" s="12">
        <v>5.12</v>
      </c>
      <c r="T111" s="12" t="s">
        <v>32</v>
      </c>
      <c r="U111" s="12" t="s">
        <v>32</v>
      </c>
      <c r="V111" s="12" t="s">
        <v>32</v>
      </c>
      <c r="W111" s="19" t="s">
        <v>32</v>
      </c>
    </row>
    <row r="112" spans="1:23" x14ac:dyDescent="0.2">
      <c r="A112" t="s">
        <v>22</v>
      </c>
      <c r="B112">
        <v>193935</v>
      </c>
      <c r="C112" s="3">
        <v>14.5</v>
      </c>
      <c r="D112" s="3">
        <v>145</v>
      </c>
      <c r="F112" s="36" t="s">
        <v>23</v>
      </c>
      <c r="G112" s="51" t="s">
        <v>25</v>
      </c>
      <c r="H112" s="54" t="e">
        <f>AVERAGE(H110:H111)</f>
        <v>#DIV/0!</v>
      </c>
      <c r="I112" s="54" t="e">
        <f t="shared" ref="I112" si="476">AVERAGE(I110:I111)</f>
        <v>#DIV/0!</v>
      </c>
      <c r="J112" s="56" t="e">
        <f t="shared" ref="J112:K112" si="477">AVERAGE(J110:J111)</f>
        <v>#DIV/0!</v>
      </c>
      <c r="K112" s="56" t="e">
        <f t="shared" si="477"/>
        <v>#DIV/0!</v>
      </c>
      <c r="L112" s="54" t="e">
        <f t="shared" ref="L112" si="478">AVERAGE(L110:L111)</f>
        <v>#DIV/0!</v>
      </c>
      <c r="M112" s="56" t="e">
        <f t="shared" ref="M112" si="479">AVERAGE(M110:M111)</f>
        <v>#DIV/0!</v>
      </c>
      <c r="N112" s="54">
        <f t="shared" ref="N112" si="480">AVERAGE(N110:N111)</f>
        <v>71.10499999999999</v>
      </c>
      <c r="O112" s="54" t="e">
        <f t="shared" ref="O112" si="481">AVERAGE(O110:O111)</f>
        <v>#DIV/0!</v>
      </c>
      <c r="P112" s="54" t="e">
        <f t="shared" ref="P112" si="482">AVERAGE(P110:P111)</f>
        <v>#DIV/0!</v>
      </c>
      <c r="Q112" s="54" t="e">
        <f t="shared" ref="Q112" si="483">AVERAGE(Q110:Q111)</f>
        <v>#DIV/0!</v>
      </c>
      <c r="R112" s="56" t="e">
        <f t="shared" ref="R112" si="484">AVERAGE(R110:R111)</f>
        <v>#DIV/0!</v>
      </c>
      <c r="S112" s="54">
        <f t="shared" ref="S112" si="485">AVERAGE(S110:S111)</f>
        <v>7.6650000000000009</v>
      </c>
      <c r="T112" s="54" t="e">
        <f t="shared" ref="T112" si="486">AVERAGE(T110:T111)</f>
        <v>#DIV/0!</v>
      </c>
      <c r="U112" s="54" t="e">
        <f t="shared" ref="U112" si="487">AVERAGE(U110:U111)</f>
        <v>#DIV/0!</v>
      </c>
      <c r="V112" s="54" t="e">
        <f t="shared" ref="V112" si="488">AVERAGE(V110:V111)</f>
        <v>#DIV/0!</v>
      </c>
      <c r="W112" s="56" t="e">
        <f t="shared" ref="W112" si="489">AVERAGE(W110:W111)</f>
        <v>#DIV/0!</v>
      </c>
    </row>
    <row r="113" spans="1:23" x14ac:dyDescent="0.2">
      <c r="A113" t="s">
        <v>22</v>
      </c>
      <c r="B113">
        <v>193935</v>
      </c>
      <c r="C113" s="3">
        <v>14.5</v>
      </c>
      <c r="D113" s="3">
        <v>145</v>
      </c>
      <c r="F113" s="36" t="s">
        <v>23</v>
      </c>
      <c r="G113" s="51" t="s">
        <v>26</v>
      </c>
      <c r="H113" s="11" t="s">
        <v>32</v>
      </c>
      <c r="I113" s="11" t="s">
        <v>32</v>
      </c>
      <c r="J113" s="20" t="s">
        <v>32</v>
      </c>
      <c r="K113" s="66" t="s">
        <v>32</v>
      </c>
      <c r="L113" s="11" t="s">
        <v>32</v>
      </c>
      <c r="M113" s="20" t="s">
        <v>32</v>
      </c>
      <c r="N113" s="12">
        <v>74.88</v>
      </c>
      <c r="O113" s="12" t="s">
        <v>32</v>
      </c>
      <c r="P113" s="12" t="s">
        <v>32</v>
      </c>
      <c r="Q113" s="12" t="s">
        <v>32</v>
      </c>
      <c r="R113" s="19" t="s">
        <v>32</v>
      </c>
      <c r="S113" s="12">
        <v>10.47</v>
      </c>
      <c r="T113" s="12" t="s">
        <v>32</v>
      </c>
      <c r="U113" s="12" t="s">
        <v>32</v>
      </c>
      <c r="V113" s="12" t="s">
        <v>32</v>
      </c>
      <c r="W113" s="19" t="s">
        <v>32</v>
      </c>
    </row>
    <row r="114" spans="1:23" x14ac:dyDescent="0.2">
      <c r="A114" t="s">
        <v>22</v>
      </c>
      <c r="B114">
        <v>193935</v>
      </c>
      <c r="C114" s="3">
        <v>14.5</v>
      </c>
      <c r="D114" s="3">
        <v>145</v>
      </c>
      <c r="F114" s="36" t="s">
        <v>23</v>
      </c>
      <c r="G114" s="51" t="s">
        <v>26</v>
      </c>
      <c r="H114" s="11" t="s">
        <v>32</v>
      </c>
      <c r="I114" s="11" t="s">
        <v>32</v>
      </c>
      <c r="J114" s="20" t="s">
        <v>32</v>
      </c>
      <c r="K114" s="66" t="s">
        <v>32</v>
      </c>
      <c r="L114" s="11" t="s">
        <v>32</v>
      </c>
      <c r="M114" s="20" t="s">
        <v>32</v>
      </c>
      <c r="N114" s="12">
        <v>71.56</v>
      </c>
      <c r="O114" s="12" t="s">
        <v>32</v>
      </c>
      <c r="P114" s="12" t="s">
        <v>32</v>
      </c>
      <c r="Q114" s="12" t="s">
        <v>32</v>
      </c>
      <c r="R114" s="19" t="s">
        <v>32</v>
      </c>
      <c r="S114" s="12">
        <v>4.9000000000000004</v>
      </c>
      <c r="T114" s="12" t="s">
        <v>32</v>
      </c>
      <c r="U114" s="12" t="s">
        <v>32</v>
      </c>
      <c r="V114" s="12" t="s">
        <v>32</v>
      </c>
      <c r="W114" s="19" t="s">
        <v>32</v>
      </c>
    </row>
    <row r="115" spans="1:23" x14ac:dyDescent="0.2">
      <c r="A115" t="s">
        <v>22</v>
      </c>
      <c r="B115">
        <v>193935</v>
      </c>
      <c r="C115" s="3">
        <v>14.5</v>
      </c>
      <c r="D115" s="3">
        <v>145</v>
      </c>
      <c r="F115" s="36" t="s">
        <v>23</v>
      </c>
      <c r="G115" s="51" t="s">
        <v>27</v>
      </c>
      <c r="H115" s="54" t="e">
        <f>AVERAGE(H113:H114)</f>
        <v>#DIV/0!</v>
      </c>
      <c r="I115" s="54" t="e">
        <f t="shared" ref="I115" si="490">AVERAGE(I113:I114)</f>
        <v>#DIV/0!</v>
      </c>
      <c r="J115" s="56" t="e">
        <f t="shared" ref="J115:K115" si="491">AVERAGE(J113:J114)</f>
        <v>#DIV/0!</v>
      </c>
      <c r="K115" s="56" t="e">
        <f t="shared" si="491"/>
        <v>#DIV/0!</v>
      </c>
      <c r="L115" s="54" t="e">
        <f t="shared" ref="L115" si="492">AVERAGE(L113:L114)</f>
        <v>#DIV/0!</v>
      </c>
      <c r="M115" s="56" t="e">
        <f t="shared" ref="M115" si="493">AVERAGE(M113:M114)</f>
        <v>#DIV/0!</v>
      </c>
      <c r="N115" s="54">
        <f t="shared" ref="N115" si="494">AVERAGE(N113:N114)</f>
        <v>73.22</v>
      </c>
      <c r="O115" s="54" t="e">
        <f t="shared" ref="O115" si="495">AVERAGE(O113:O114)</f>
        <v>#DIV/0!</v>
      </c>
      <c r="P115" s="54" t="e">
        <f t="shared" ref="P115" si="496">AVERAGE(P113:P114)</f>
        <v>#DIV/0!</v>
      </c>
      <c r="Q115" s="54" t="e">
        <f t="shared" ref="Q115" si="497">AVERAGE(Q113:Q114)</f>
        <v>#DIV/0!</v>
      </c>
      <c r="R115" s="56" t="e">
        <f t="shared" ref="R115" si="498">AVERAGE(R113:R114)</f>
        <v>#DIV/0!</v>
      </c>
      <c r="S115" s="54">
        <f t="shared" ref="S115" si="499">AVERAGE(S113:S114)</f>
        <v>7.6850000000000005</v>
      </c>
      <c r="T115" s="54" t="e">
        <f t="shared" ref="T115" si="500">AVERAGE(T113:T114)</f>
        <v>#DIV/0!</v>
      </c>
      <c r="U115" s="54" t="e">
        <f t="shared" ref="U115" si="501">AVERAGE(U113:U114)</f>
        <v>#DIV/0!</v>
      </c>
      <c r="V115" s="54" t="e">
        <f t="shared" ref="V115" si="502">AVERAGE(V113:V114)</f>
        <v>#DIV/0!</v>
      </c>
      <c r="W115" s="56" t="e">
        <f t="shared" ref="W115" si="503">AVERAGE(W113:W114)</f>
        <v>#DIV/0!</v>
      </c>
    </row>
    <row r="116" spans="1:23" x14ac:dyDescent="0.2">
      <c r="A116" t="s">
        <v>22</v>
      </c>
      <c r="B116">
        <v>193935</v>
      </c>
      <c r="C116" s="3">
        <v>14.5</v>
      </c>
      <c r="D116" s="3">
        <v>145</v>
      </c>
      <c r="F116" s="36" t="s">
        <v>23</v>
      </c>
      <c r="G116" s="51" t="s">
        <v>28</v>
      </c>
      <c r="H116" s="11" t="s">
        <v>32</v>
      </c>
      <c r="I116" s="11" t="s">
        <v>32</v>
      </c>
      <c r="J116" s="20" t="s">
        <v>32</v>
      </c>
      <c r="K116" s="66" t="s">
        <v>32</v>
      </c>
      <c r="L116" s="11" t="s">
        <v>32</v>
      </c>
      <c r="M116" s="20" t="s">
        <v>32</v>
      </c>
      <c r="N116" s="12">
        <v>70.650000000000006</v>
      </c>
      <c r="O116" s="12" t="s">
        <v>32</v>
      </c>
      <c r="P116" s="12" t="s">
        <v>32</v>
      </c>
      <c r="Q116" s="12" t="s">
        <v>32</v>
      </c>
      <c r="R116" s="19" t="s">
        <v>32</v>
      </c>
      <c r="S116" s="12">
        <v>10.7</v>
      </c>
      <c r="T116" s="12" t="s">
        <v>32</v>
      </c>
      <c r="U116" s="12" t="s">
        <v>32</v>
      </c>
      <c r="V116" s="12" t="s">
        <v>32</v>
      </c>
      <c r="W116" s="19" t="s">
        <v>32</v>
      </c>
    </row>
    <row r="117" spans="1:23" x14ac:dyDescent="0.2">
      <c r="A117" t="s">
        <v>22</v>
      </c>
      <c r="B117">
        <v>193935</v>
      </c>
      <c r="C117" s="3">
        <v>14.5</v>
      </c>
      <c r="D117" s="3">
        <v>145</v>
      </c>
      <c r="F117" s="36" t="s">
        <v>23</v>
      </c>
      <c r="G117" s="51" t="s">
        <v>28</v>
      </c>
      <c r="H117" s="11" t="s">
        <v>32</v>
      </c>
      <c r="I117" s="11" t="s">
        <v>32</v>
      </c>
      <c r="J117" s="20" t="s">
        <v>32</v>
      </c>
      <c r="K117" s="66" t="s">
        <v>32</v>
      </c>
      <c r="L117" s="11" t="s">
        <v>32</v>
      </c>
      <c r="M117" s="20" t="s">
        <v>32</v>
      </c>
      <c r="N117" s="12">
        <v>68.84</v>
      </c>
      <c r="O117" s="12" t="s">
        <v>32</v>
      </c>
      <c r="P117" s="12" t="s">
        <v>32</v>
      </c>
      <c r="Q117" s="12" t="s">
        <v>32</v>
      </c>
      <c r="R117" s="19" t="s">
        <v>32</v>
      </c>
      <c r="S117" s="12">
        <v>5.39</v>
      </c>
      <c r="T117" s="12" t="s">
        <v>32</v>
      </c>
      <c r="U117" s="12" t="s">
        <v>32</v>
      </c>
      <c r="V117" s="12" t="s">
        <v>32</v>
      </c>
      <c r="W117" s="19" t="s">
        <v>32</v>
      </c>
    </row>
    <row r="118" spans="1:23" x14ac:dyDescent="0.2">
      <c r="A118" t="s">
        <v>22</v>
      </c>
      <c r="B118">
        <v>193935</v>
      </c>
      <c r="C118" s="3">
        <v>14.5</v>
      </c>
      <c r="D118" s="3">
        <v>145</v>
      </c>
      <c r="F118" s="36" t="s">
        <v>23</v>
      </c>
      <c r="G118" s="51" t="s">
        <v>29</v>
      </c>
      <c r="H118" s="54" t="e">
        <f>AVERAGE(H116:H117)</f>
        <v>#DIV/0!</v>
      </c>
      <c r="I118" s="54" t="e">
        <f t="shared" ref="I118" si="504">AVERAGE(I116:I117)</f>
        <v>#DIV/0!</v>
      </c>
      <c r="J118" s="56" t="e">
        <f t="shared" ref="J118:K118" si="505">AVERAGE(J116:J117)</f>
        <v>#DIV/0!</v>
      </c>
      <c r="K118" s="56" t="e">
        <f t="shared" si="505"/>
        <v>#DIV/0!</v>
      </c>
      <c r="L118" s="54" t="e">
        <f t="shared" ref="L118" si="506">AVERAGE(L116:L117)</f>
        <v>#DIV/0!</v>
      </c>
      <c r="M118" s="56" t="e">
        <f t="shared" ref="M118" si="507">AVERAGE(M116:M117)</f>
        <v>#DIV/0!</v>
      </c>
      <c r="N118" s="54">
        <f t="shared" ref="N118" si="508">AVERAGE(N116:N117)</f>
        <v>69.745000000000005</v>
      </c>
      <c r="O118" s="54" t="e">
        <f t="shared" ref="O118" si="509">AVERAGE(O116:O117)</f>
        <v>#DIV/0!</v>
      </c>
      <c r="P118" s="54" t="e">
        <f t="shared" ref="P118" si="510">AVERAGE(P116:P117)</f>
        <v>#DIV/0!</v>
      </c>
      <c r="Q118" s="54" t="e">
        <f t="shared" ref="Q118" si="511">AVERAGE(Q116:Q117)</f>
        <v>#DIV/0!</v>
      </c>
      <c r="R118" s="56" t="e">
        <f t="shared" ref="R118" si="512">AVERAGE(R116:R117)</f>
        <v>#DIV/0!</v>
      </c>
      <c r="S118" s="54">
        <f t="shared" ref="S118" si="513">AVERAGE(S116:S117)</f>
        <v>8.0449999999999999</v>
      </c>
      <c r="T118" s="54" t="e">
        <f t="shared" ref="T118" si="514">AVERAGE(T116:T117)</f>
        <v>#DIV/0!</v>
      </c>
      <c r="U118" s="54" t="e">
        <f t="shared" ref="U118" si="515">AVERAGE(U116:U117)</f>
        <v>#DIV/0!</v>
      </c>
      <c r="V118" s="54" t="e">
        <f t="shared" ref="V118" si="516">AVERAGE(V116:V117)</f>
        <v>#DIV/0!</v>
      </c>
      <c r="W118" s="56" t="e">
        <f t="shared" ref="W118" si="517">AVERAGE(W116:W117)</f>
        <v>#DIV/0!</v>
      </c>
    </row>
    <row r="119" spans="1:23" x14ac:dyDescent="0.2">
      <c r="A119" t="s">
        <v>22</v>
      </c>
      <c r="B119">
        <v>193935</v>
      </c>
      <c r="C119" s="3">
        <v>14.5</v>
      </c>
      <c r="D119" s="3">
        <v>145</v>
      </c>
      <c r="F119" s="37" t="s">
        <v>30</v>
      </c>
      <c r="G119" s="52" t="s">
        <v>31</v>
      </c>
      <c r="H119" s="11" t="s">
        <v>32</v>
      </c>
      <c r="I119" s="11" t="s">
        <v>32</v>
      </c>
      <c r="J119" s="20" t="s">
        <v>32</v>
      </c>
      <c r="K119" s="66" t="s">
        <v>32</v>
      </c>
      <c r="L119" s="11" t="s">
        <v>32</v>
      </c>
      <c r="M119" s="20" t="s">
        <v>32</v>
      </c>
      <c r="N119" s="12">
        <v>86.35</v>
      </c>
      <c r="O119" s="12" t="s">
        <v>32</v>
      </c>
      <c r="P119" s="12" t="s">
        <v>32</v>
      </c>
      <c r="Q119" s="12" t="s">
        <v>32</v>
      </c>
      <c r="R119" s="19" t="s">
        <v>32</v>
      </c>
      <c r="S119" s="12">
        <v>3.09</v>
      </c>
      <c r="T119" s="12" t="s">
        <v>32</v>
      </c>
      <c r="U119" s="12" t="s">
        <v>32</v>
      </c>
      <c r="V119" s="12" t="s">
        <v>32</v>
      </c>
      <c r="W119" s="19" t="s">
        <v>32</v>
      </c>
    </row>
    <row r="120" spans="1:23" x14ac:dyDescent="0.2">
      <c r="A120" t="s">
        <v>22</v>
      </c>
      <c r="B120">
        <v>193935</v>
      </c>
      <c r="C120" s="3">
        <v>14.5</v>
      </c>
      <c r="D120" s="3">
        <v>145</v>
      </c>
      <c r="F120" s="37" t="s">
        <v>30</v>
      </c>
      <c r="G120" s="52" t="s">
        <v>31</v>
      </c>
      <c r="H120" s="11">
        <v>43.35</v>
      </c>
      <c r="I120" s="11">
        <v>81.150000000000006</v>
      </c>
      <c r="J120" s="20">
        <v>103.83</v>
      </c>
      <c r="K120" s="66">
        <v>2.92</v>
      </c>
      <c r="L120" s="11">
        <v>1.59</v>
      </c>
      <c r="M120" s="20">
        <v>0.56999999999999995</v>
      </c>
      <c r="N120" s="12">
        <v>72.77</v>
      </c>
      <c r="O120" s="12">
        <v>110.51</v>
      </c>
      <c r="P120" s="12">
        <v>124.4</v>
      </c>
      <c r="Q120" s="12">
        <v>176.93</v>
      </c>
      <c r="R120" s="19">
        <v>197.16</v>
      </c>
      <c r="S120" s="12">
        <v>6.41</v>
      </c>
      <c r="T120" s="12">
        <v>4.16</v>
      </c>
      <c r="U120" s="12">
        <v>0.89</v>
      </c>
      <c r="V120" s="12">
        <v>4.59</v>
      </c>
      <c r="W120" s="19">
        <v>0.73</v>
      </c>
    </row>
    <row r="121" spans="1:23" x14ac:dyDescent="0.2">
      <c r="A121" t="s">
        <v>22</v>
      </c>
      <c r="B121">
        <v>193935</v>
      </c>
      <c r="C121" s="3">
        <v>14.5</v>
      </c>
      <c r="D121" s="3">
        <v>145</v>
      </c>
      <c r="F121" s="37" t="s">
        <v>30</v>
      </c>
      <c r="G121" s="52" t="s">
        <v>33</v>
      </c>
      <c r="H121" s="55">
        <f>AVERAGE(H119:H120)</f>
        <v>43.35</v>
      </c>
      <c r="I121" s="55">
        <f t="shared" ref="I121" si="518">AVERAGE(I119:I120)</f>
        <v>81.150000000000006</v>
      </c>
      <c r="J121" s="57">
        <f t="shared" ref="J121:K121" si="519">AVERAGE(J119:J120)</f>
        <v>103.83</v>
      </c>
      <c r="K121" s="56">
        <f t="shared" si="519"/>
        <v>2.92</v>
      </c>
      <c r="L121" s="55">
        <f t="shared" ref="L121" si="520">AVERAGE(L119:L120)</f>
        <v>1.59</v>
      </c>
      <c r="M121" s="57">
        <f t="shared" ref="M121" si="521">AVERAGE(M119:M120)</f>
        <v>0.56999999999999995</v>
      </c>
      <c r="N121" s="55">
        <f t="shared" ref="N121" si="522">AVERAGE(N119:N120)</f>
        <v>79.56</v>
      </c>
      <c r="O121" s="55">
        <f t="shared" ref="O121" si="523">AVERAGE(O119:O120)</f>
        <v>110.51</v>
      </c>
      <c r="P121" s="55">
        <f t="shared" ref="P121" si="524">AVERAGE(P119:P120)</f>
        <v>124.4</v>
      </c>
      <c r="Q121" s="55">
        <f t="shared" ref="Q121" si="525">AVERAGE(Q119:Q120)</f>
        <v>176.93</v>
      </c>
      <c r="R121" s="57">
        <f t="shared" ref="R121" si="526">AVERAGE(R119:R120)</f>
        <v>197.16</v>
      </c>
      <c r="S121" s="55">
        <f t="shared" ref="S121" si="527">AVERAGE(S119:S120)</f>
        <v>4.75</v>
      </c>
      <c r="T121" s="55">
        <f t="shared" ref="T121" si="528">AVERAGE(T119:T120)</f>
        <v>4.16</v>
      </c>
      <c r="U121" s="55">
        <f t="shared" ref="U121" si="529">AVERAGE(U119:U120)</f>
        <v>0.89</v>
      </c>
      <c r="V121" s="55">
        <f t="shared" ref="V121" si="530">AVERAGE(V119:V120)</f>
        <v>4.59</v>
      </c>
      <c r="W121" s="57">
        <f t="shared" ref="W121" si="531">AVERAGE(W119:W120)</f>
        <v>0.73</v>
      </c>
    </row>
    <row r="122" spans="1:23" x14ac:dyDescent="0.2">
      <c r="A122" t="s">
        <v>22</v>
      </c>
      <c r="B122">
        <v>193935</v>
      </c>
      <c r="C122" s="3">
        <v>14.5</v>
      </c>
      <c r="D122" s="3">
        <v>145</v>
      </c>
      <c r="F122" s="37" t="s">
        <v>30</v>
      </c>
      <c r="G122" s="52" t="s">
        <v>34</v>
      </c>
      <c r="H122" s="11" t="s">
        <v>32</v>
      </c>
      <c r="I122" s="11" t="s">
        <v>32</v>
      </c>
      <c r="J122" s="20" t="s">
        <v>32</v>
      </c>
      <c r="K122" s="66" t="s">
        <v>32</v>
      </c>
      <c r="L122" s="11" t="s">
        <v>32</v>
      </c>
      <c r="M122" s="20" t="s">
        <v>32</v>
      </c>
      <c r="N122" s="12">
        <v>72.77</v>
      </c>
      <c r="O122" s="12" t="s">
        <v>32</v>
      </c>
      <c r="P122" s="12" t="s">
        <v>32</v>
      </c>
      <c r="Q122" s="12" t="s">
        <v>32</v>
      </c>
      <c r="R122" s="19" t="s">
        <v>32</v>
      </c>
      <c r="S122" s="12">
        <v>6.45</v>
      </c>
      <c r="T122" s="12" t="s">
        <v>32</v>
      </c>
      <c r="U122" s="12" t="s">
        <v>32</v>
      </c>
      <c r="V122" s="12" t="s">
        <v>32</v>
      </c>
      <c r="W122" s="19" t="s">
        <v>32</v>
      </c>
    </row>
    <row r="123" spans="1:23" x14ac:dyDescent="0.2">
      <c r="A123" t="s">
        <v>22</v>
      </c>
      <c r="B123">
        <v>193935</v>
      </c>
      <c r="C123" s="3">
        <v>14.5</v>
      </c>
      <c r="D123" s="3">
        <v>145</v>
      </c>
      <c r="F123" s="37" t="s">
        <v>30</v>
      </c>
      <c r="G123" s="52" t="s">
        <v>34</v>
      </c>
      <c r="H123" s="11">
        <v>44.35</v>
      </c>
      <c r="I123" s="11">
        <v>77.62</v>
      </c>
      <c r="J123" s="20">
        <v>102.82</v>
      </c>
      <c r="K123" s="66">
        <v>2.54</v>
      </c>
      <c r="L123" s="11">
        <v>1.43</v>
      </c>
      <c r="M123" s="20">
        <v>0.73</v>
      </c>
      <c r="N123" s="12">
        <v>87.26</v>
      </c>
      <c r="O123" s="12" t="s">
        <v>32</v>
      </c>
      <c r="P123" s="12" t="s">
        <v>32</v>
      </c>
      <c r="Q123" s="12" t="s">
        <v>32</v>
      </c>
      <c r="R123" s="19" t="s">
        <v>32</v>
      </c>
      <c r="S123" s="12">
        <v>2.75</v>
      </c>
      <c r="T123" s="12" t="s">
        <v>32</v>
      </c>
      <c r="U123" s="12" t="s">
        <v>32</v>
      </c>
      <c r="V123" s="12" t="s">
        <v>32</v>
      </c>
      <c r="W123" s="19" t="s">
        <v>32</v>
      </c>
    </row>
    <row r="124" spans="1:23" x14ac:dyDescent="0.2">
      <c r="A124" t="s">
        <v>22</v>
      </c>
      <c r="B124">
        <v>193935</v>
      </c>
      <c r="C124" s="3">
        <v>14.5</v>
      </c>
      <c r="D124" s="3">
        <v>145</v>
      </c>
      <c r="F124" s="37" t="s">
        <v>30</v>
      </c>
      <c r="G124" s="52" t="s">
        <v>35</v>
      </c>
      <c r="H124" s="55">
        <f>AVERAGE(H122:H123)</f>
        <v>44.35</v>
      </c>
      <c r="I124" s="55">
        <f t="shared" ref="I124" si="532">AVERAGE(I122:I123)</f>
        <v>77.62</v>
      </c>
      <c r="J124" s="57">
        <f t="shared" ref="J124:K124" si="533">AVERAGE(J122:J123)</f>
        <v>102.82</v>
      </c>
      <c r="K124" s="56">
        <f t="shared" si="533"/>
        <v>2.54</v>
      </c>
      <c r="L124" s="55">
        <f t="shared" ref="L124" si="534">AVERAGE(L122:L123)</f>
        <v>1.43</v>
      </c>
      <c r="M124" s="57">
        <f t="shared" ref="M124" si="535">AVERAGE(M122:M123)</f>
        <v>0.73</v>
      </c>
      <c r="N124" s="55">
        <f t="shared" ref="N124" si="536">AVERAGE(N122:N123)</f>
        <v>80.015000000000001</v>
      </c>
      <c r="O124" s="55" t="e">
        <f t="shared" ref="O124" si="537">AVERAGE(O122:O123)</f>
        <v>#DIV/0!</v>
      </c>
      <c r="P124" s="55" t="e">
        <f t="shared" ref="P124" si="538">AVERAGE(P122:P123)</f>
        <v>#DIV/0!</v>
      </c>
      <c r="Q124" s="55" t="e">
        <f t="shared" ref="Q124" si="539">AVERAGE(Q122:Q123)</f>
        <v>#DIV/0!</v>
      </c>
      <c r="R124" s="57" t="e">
        <f t="shared" ref="R124" si="540">AVERAGE(R122:R123)</f>
        <v>#DIV/0!</v>
      </c>
      <c r="S124" s="55">
        <f t="shared" ref="S124" si="541">AVERAGE(S122:S123)</f>
        <v>4.5999999999999996</v>
      </c>
      <c r="T124" s="55" t="e">
        <f t="shared" ref="T124" si="542">AVERAGE(T122:T123)</f>
        <v>#DIV/0!</v>
      </c>
      <c r="U124" s="55" t="e">
        <f t="shared" ref="U124" si="543">AVERAGE(U122:U123)</f>
        <v>#DIV/0!</v>
      </c>
      <c r="V124" s="55" t="e">
        <f t="shared" ref="V124" si="544">AVERAGE(V122:V123)</f>
        <v>#DIV/0!</v>
      </c>
      <c r="W124" s="57" t="e">
        <f t="shared" ref="W124" si="545">AVERAGE(W122:W123)</f>
        <v>#DIV/0!</v>
      </c>
    </row>
    <row r="125" spans="1:23" x14ac:dyDescent="0.2">
      <c r="A125" t="s">
        <v>22</v>
      </c>
      <c r="B125">
        <v>193935</v>
      </c>
      <c r="C125" s="3">
        <v>14.5</v>
      </c>
      <c r="D125" s="3">
        <v>145</v>
      </c>
      <c r="F125" s="37" t="s">
        <v>30</v>
      </c>
      <c r="G125" s="52" t="s">
        <v>36</v>
      </c>
      <c r="H125" s="11" t="s">
        <v>32</v>
      </c>
      <c r="I125" s="11" t="s">
        <v>32</v>
      </c>
      <c r="J125" s="20" t="s">
        <v>32</v>
      </c>
      <c r="K125" s="66" t="s">
        <v>32</v>
      </c>
      <c r="L125" s="11" t="s">
        <v>32</v>
      </c>
      <c r="M125" s="20" t="s">
        <v>32</v>
      </c>
      <c r="N125" s="12">
        <v>85.75</v>
      </c>
      <c r="O125" s="12" t="s">
        <v>32</v>
      </c>
      <c r="P125" s="12" t="s">
        <v>32</v>
      </c>
      <c r="Q125" s="12" t="s">
        <v>32</v>
      </c>
      <c r="R125" s="19" t="s">
        <v>32</v>
      </c>
      <c r="S125" s="12">
        <v>2.59</v>
      </c>
      <c r="T125" s="12" t="s">
        <v>32</v>
      </c>
      <c r="U125" s="12" t="s">
        <v>32</v>
      </c>
      <c r="V125" s="12" t="s">
        <v>32</v>
      </c>
      <c r="W125" s="19" t="s">
        <v>32</v>
      </c>
    </row>
    <row r="126" spans="1:23" x14ac:dyDescent="0.2">
      <c r="A126" t="s">
        <v>22</v>
      </c>
      <c r="B126">
        <v>193935</v>
      </c>
      <c r="C126" s="3">
        <v>14.5</v>
      </c>
      <c r="D126" s="3">
        <v>145</v>
      </c>
      <c r="F126" s="37" t="s">
        <v>30</v>
      </c>
      <c r="G126" s="52" t="s">
        <v>36</v>
      </c>
      <c r="H126" s="11">
        <v>46.88</v>
      </c>
      <c r="I126" s="11">
        <v>77.62</v>
      </c>
      <c r="J126" s="20">
        <v>105.34</v>
      </c>
      <c r="K126" s="66">
        <v>1.36</v>
      </c>
      <c r="L126" s="11">
        <v>2.97</v>
      </c>
      <c r="M126" s="20">
        <v>0.56000000000000005</v>
      </c>
      <c r="N126" s="12">
        <v>70.05</v>
      </c>
      <c r="O126" s="12" t="s">
        <v>32</v>
      </c>
      <c r="P126" s="12" t="s">
        <v>32</v>
      </c>
      <c r="Q126" s="12" t="s">
        <v>32</v>
      </c>
      <c r="R126" s="19" t="s">
        <v>32</v>
      </c>
      <c r="S126" s="12">
        <v>5.7</v>
      </c>
      <c r="T126" s="12" t="s">
        <v>32</v>
      </c>
      <c r="U126" s="12" t="s">
        <v>32</v>
      </c>
      <c r="V126" s="12" t="s">
        <v>32</v>
      </c>
      <c r="W126" s="19" t="s">
        <v>32</v>
      </c>
    </row>
    <row r="127" spans="1:23" x14ac:dyDescent="0.2">
      <c r="A127" t="s">
        <v>22</v>
      </c>
      <c r="B127">
        <v>193935</v>
      </c>
      <c r="C127" s="3">
        <v>14.5</v>
      </c>
      <c r="D127" s="3">
        <v>145</v>
      </c>
      <c r="F127" s="37" t="s">
        <v>30</v>
      </c>
      <c r="G127" s="52" t="s">
        <v>37</v>
      </c>
      <c r="H127" s="55">
        <f>AVERAGE(H125:H126)</f>
        <v>46.88</v>
      </c>
      <c r="I127" s="55">
        <f t="shared" ref="I127" si="546">AVERAGE(I125:I126)</f>
        <v>77.62</v>
      </c>
      <c r="J127" s="57">
        <f t="shared" ref="J127:K127" si="547">AVERAGE(J125:J126)</f>
        <v>105.34</v>
      </c>
      <c r="K127" s="56">
        <f t="shared" si="547"/>
        <v>1.36</v>
      </c>
      <c r="L127" s="55">
        <f t="shared" ref="L127" si="548">AVERAGE(L125:L126)</f>
        <v>2.97</v>
      </c>
      <c r="M127" s="57">
        <f t="shared" ref="M127" si="549">AVERAGE(M125:M126)</f>
        <v>0.56000000000000005</v>
      </c>
      <c r="N127" s="55">
        <f t="shared" ref="N127" si="550">AVERAGE(N125:N126)</f>
        <v>77.900000000000006</v>
      </c>
      <c r="O127" s="55" t="e">
        <f t="shared" ref="O127" si="551">AVERAGE(O125:O126)</f>
        <v>#DIV/0!</v>
      </c>
      <c r="P127" s="55" t="e">
        <f t="shared" ref="P127" si="552">AVERAGE(P125:P126)</f>
        <v>#DIV/0!</v>
      </c>
      <c r="Q127" s="55" t="e">
        <f t="shared" ref="Q127" si="553">AVERAGE(Q125:Q126)</f>
        <v>#DIV/0!</v>
      </c>
      <c r="R127" s="57" t="e">
        <f t="shared" ref="R127" si="554">AVERAGE(R125:R126)</f>
        <v>#DIV/0!</v>
      </c>
      <c r="S127" s="55">
        <f t="shared" ref="S127" si="555">AVERAGE(S125:S126)</f>
        <v>4.1449999999999996</v>
      </c>
      <c r="T127" s="55" t="e">
        <f t="shared" ref="T127" si="556">AVERAGE(T125:T126)</f>
        <v>#DIV/0!</v>
      </c>
      <c r="U127" s="55" t="e">
        <f t="shared" ref="U127" si="557">AVERAGE(U125:U126)</f>
        <v>#DIV/0!</v>
      </c>
      <c r="V127" s="55" t="e">
        <f t="shared" ref="V127" si="558">AVERAGE(V125:V126)</f>
        <v>#DIV/0!</v>
      </c>
      <c r="W127" s="57" t="e">
        <f t="shared" ref="W127" si="559">AVERAGE(W125:W126)</f>
        <v>#DIV/0!</v>
      </c>
    </row>
    <row r="128" spans="1:23" x14ac:dyDescent="0.2">
      <c r="A128" s="13" t="s">
        <v>38</v>
      </c>
      <c r="B128" s="13">
        <v>193931</v>
      </c>
      <c r="C128" s="14">
        <v>14.5</v>
      </c>
      <c r="D128" s="14">
        <v>145</v>
      </c>
      <c r="E128" s="13"/>
      <c r="F128" s="36" t="s">
        <v>23</v>
      </c>
      <c r="G128" s="51" t="s">
        <v>24</v>
      </c>
      <c r="H128" s="11" t="s">
        <v>32</v>
      </c>
      <c r="I128" s="11" t="s">
        <v>32</v>
      </c>
      <c r="J128" s="20" t="s">
        <v>32</v>
      </c>
      <c r="K128" s="66" t="s">
        <v>32</v>
      </c>
      <c r="L128" s="11" t="s">
        <v>32</v>
      </c>
      <c r="M128" s="20" t="s">
        <v>32</v>
      </c>
      <c r="N128" s="12">
        <v>60.39</v>
      </c>
      <c r="O128" s="12" t="s">
        <v>32</v>
      </c>
      <c r="P128" s="12" t="s">
        <v>32</v>
      </c>
      <c r="Q128" s="12" t="s">
        <v>32</v>
      </c>
      <c r="R128" s="19" t="s">
        <v>32</v>
      </c>
      <c r="S128" s="12">
        <v>12.57</v>
      </c>
      <c r="T128" s="12" t="s">
        <v>32</v>
      </c>
      <c r="U128" s="12" t="s">
        <v>32</v>
      </c>
      <c r="V128" s="12" t="s">
        <v>32</v>
      </c>
      <c r="W128" s="19" t="s">
        <v>32</v>
      </c>
    </row>
    <row r="129" spans="1:23" x14ac:dyDescent="0.2">
      <c r="A129" t="s">
        <v>38</v>
      </c>
      <c r="B129">
        <v>193931</v>
      </c>
      <c r="C129" s="3">
        <v>14.5</v>
      </c>
      <c r="D129" s="3">
        <v>145</v>
      </c>
      <c r="F129" s="36" t="s">
        <v>23</v>
      </c>
      <c r="G129" s="51" t="s">
        <v>24</v>
      </c>
      <c r="H129" s="11">
        <v>43.78</v>
      </c>
      <c r="I129" s="11">
        <v>79.709999999999994</v>
      </c>
      <c r="J129" s="20">
        <v>124.09</v>
      </c>
      <c r="K129" s="66">
        <v>2.2200000000000002</v>
      </c>
      <c r="L129" s="11">
        <v>3.68</v>
      </c>
      <c r="M129" s="20">
        <v>2.12</v>
      </c>
      <c r="N129" s="12">
        <v>54.35</v>
      </c>
      <c r="O129" s="12" t="s">
        <v>32</v>
      </c>
      <c r="P129" s="12" t="s">
        <v>32</v>
      </c>
      <c r="Q129" s="12" t="s">
        <v>32</v>
      </c>
      <c r="R129" s="19" t="s">
        <v>32</v>
      </c>
      <c r="S129" s="12">
        <v>11.66</v>
      </c>
      <c r="T129" s="12" t="s">
        <v>32</v>
      </c>
      <c r="U129" s="12" t="s">
        <v>32</v>
      </c>
      <c r="V129" s="12" t="s">
        <v>32</v>
      </c>
      <c r="W129" s="19" t="s">
        <v>32</v>
      </c>
    </row>
    <row r="130" spans="1:23" x14ac:dyDescent="0.2">
      <c r="A130" t="s">
        <v>38</v>
      </c>
      <c r="B130">
        <v>193931</v>
      </c>
      <c r="C130" s="3">
        <v>14.5</v>
      </c>
      <c r="D130" s="3">
        <v>145</v>
      </c>
      <c r="F130" s="36" t="s">
        <v>23</v>
      </c>
      <c r="G130" s="51" t="s">
        <v>25</v>
      </c>
      <c r="H130" s="54">
        <f>AVERAGE(H128:H129)</f>
        <v>43.78</v>
      </c>
      <c r="I130" s="54">
        <f t="shared" ref="I130" si="560">AVERAGE(I128:I129)</f>
        <v>79.709999999999994</v>
      </c>
      <c r="J130" s="56">
        <f t="shared" ref="J130:K130" si="561">AVERAGE(J128:J129)</f>
        <v>124.09</v>
      </c>
      <c r="K130" s="56">
        <f t="shared" si="561"/>
        <v>2.2200000000000002</v>
      </c>
      <c r="L130" s="54">
        <f t="shared" ref="L130" si="562">AVERAGE(L128:L129)</f>
        <v>3.68</v>
      </c>
      <c r="M130" s="56">
        <f t="shared" ref="M130" si="563">AVERAGE(M128:M129)</f>
        <v>2.12</v>
      </c>
      <c r="N130" s="54">
        <f t="shared" ref="N130" si="564">AVERAGE(N128:N129)</f>
        <v>57.370000000000005</v>
      </c>
      <c r="O130" s="54" t="e">
        <f t="shared" ref="O130" si="565">AVERAGE(O128:O129)</f>
        <v>#DIV/0!</v>
      </c>
      <c r="P130" s="54" t="e">
        <f t="shared" ref="P130" si="566">AVERAGE(P128:P129)</f>
        <v>#DIV/0!</v>
      </c>
      <c r="Q130" s="54" t="e">
        <f t="shared" ref="Q130" si="567">AVERAGE(Q128:Q129)</f>
        <v>#DIV/0!</v>
      </c>
      <c r="R130" s="56" t="e">
        <f t="shared" ref="R130" si="568">AVERAGE(R128:R129)</f>
        <v>#DIV/0!</v>
      </c>
      <c r="S130" s="54">
        <f t="shared" ref="S130" si="569">AVERAGE(S128:S129)</f>
        <v>12.115</v>
      </c>
      <c r="T130" s="54" t="e">
        <f t="shared" ref="T130" si="570">AVERAGE(T128:T129)</f>
        <v>#DIV/0!</v>
      </c>
      <c r="U130" s="54" t="e">
        <f t="shared" ref="U130" si="571">AVERAGE(U128:U129)</f>
        <v>#DIV/0!</v>
      </c>
      <c r="V130" s="54" t="e">
        <f t="shared" ref="V130" si="572">AVERAGE(V128:V129)</f>
        <v>#DIV/0!</v>
      </c>
      <c r="W130" s="56" t="e">
        <f t="shared" ref="W130" si="573">AVERAGE(W128:W129)</f>
        <v>#DIV/0!</v>
      </c>
    </row>
    <row r="131" spans="1:23" x14ac:dyDescent="0.2">
      <c r="A131" t="s">
        <v>38</v>
      </c>
      <c r="B131">
        <v>193931</v>
      </c>
      <c r="C131" s="3">
        <v>14.5</v>
      </c>
      <c r="D131" s="3">
        <v>145</v>
      </c>
      <c r="F131" s="36" t="s">
        <v>23</v>
      </c>
      <c r="G131" s="51" t="s">
        <v>26</v>
      </c>
      <c r="H131" s="11" t="s">
        <v>32</v>
      </c>
      <c r="I131" s="11" t="s">
        <v>32</v>
      </c>
      <c r="J131" s="20" t="s">
        <v>32</v>
      </c>
      <c r="K131" s="66" t="s">
        <v>32</v>
      </c>
      <c r="L131" s="11" t="s">
        <v>32</v>
      </c>
      <c r="M131" s="20" t="s">
        <v>32</v>
      </c>
      <c r="N131" s="12">
        <v>56.78</v>
      </c>
      <c r="O131" s="12" t="s">
        <v>32</v>
      </c>
      <c r="P131" s="12" t="s">
        <v>32</v>
      </c>
      <c r="Q131" s="12" t="s">
        <v>32</v>
      </c>
      <c r="R131" s="19" t="s">
        <v>32</v>
      </c>
      <c r="S131" s="12">
        <v>12.36</v>
      </c>
      <c r="T131" s="12" t="s">
        <v>32</v>
      </c>
      <c r="U131" s="12" t="s">
        <v>32</v>
      </c>
      <c r="V131" s="12" t="s">
        <v>32</v>
      </c>
      <c r="W131" s="19" t="s">
        <v>32</v>
      </c>
    </row>
    <row r="132" spans="1:23" x14ac:dyDescent="0.2">
      <c r="A132" t="s">
        <v>38</v>
      </c>
      <c r="B132">
        <v>193931</v>
      </c>
      <c r="C132" s="3">
        <v>14.5</v>
      </c>
      <c r="D132" s="3">
        <v>145</v>
      </c>
      <c r="F132" s="36" t="s">
        <v>23</v>
      </c>
      <c r="G132" s="51" t="s">
        <v>26</v>
      </c>
      <c r="H132" s="11">
        <v>43.48</v>
      </c>
      <c r="I132" s="11">
        <v>85.75</v>
      </c>
      <c r="J132" s="20">
        <v>123.79</v>
      </c>
      <c r="K132" s="66">
        <v>2.4900000000000002</v>
      </c>
      <c r="L132" s="11">
        <v>4.04</v>
      </c>
      <c r="M132" s="20">
        <v>2.4900000000000002</v>
      </c>
      <c r="N132" s="12">
        <v>56.63</v>
      </c>
      <c r="O132" s="12" t="s">
        <v>32</v>
      </c>
      <c r="P132" s="12" t="s">
        <v>32</v>
      </c>
      <c r="Q132" s="12" t="s">
        <v>32</v>
      </c>
      <c r="R132" s="19" t="s">
        <v>32</v>
      </c>
      <c r="S132" s="12">
        <v>11.93</v>
      </c>
      <c r="T132" s="12" t="s">
        <v>32</v>
      </c>
      <c r="U132" s="12" t="s">
        <v>32</v>
      </c>
      <c r="V132" s="12" t="s">
        <v>32</v>
      </c>
      <c r="W132" s="19" t="s">
        <v>32</v>
      </c>
    </row>
    <row r="133" spans="1:23" x14ac:dyDescent="0.2">
      <c r="A133" t="s">
        <v>38</v>
      </c>
      <c r="B133">
        <v>193931</v>
      </c>
      <c r="C133" s="3">
        <v>14.5</v>
      </c>
      <c r="D133" s="3">
        <v>145</v>
      </c>
      <c r="F133" s="36" t="s">
        <v>23</v>
      </c>
      <c r="G133" s="51" t="s">
        <v>27</v>
      </c>
      <c r="H133" s="54">
        <f>AVERAGE(H131:H132)</f>
        <v>43.48</v>
      </c>
      <c r="I133" s="54">
        <f t="shared" ref="I133" si="574">AVERAGE(I131:I132)</f>
        <v>85.75</v>
      </c>
      <c r="J133" s="56">
        <f t="shared" ref="J133:K133" si="575">AVERAGE(J131:J132)</f>
        <v>123.79</v>
      </c>
      <c r="K133" s="56">
        <f t="shared" si="575"/>
        <v>2.4900000000000002</v>
      </c>
      <c r="L133" s="54">
        <f t="shared" ref="L133" si="576">AVERAGE(L131:L132)</f>
        <v>4.04</v>
      </c>
      <c r="M133" s="56">
        <f t="shared" ref="M133" si="577">AVERAGE(M131:M132)</f>
        <v>2.4900000000000002</v>
      </c>
      <c r="N133" s="54">
        <f t="shared" ref="N133" si="578">AVERAGE(N131:N132)</f>
        <v>56.704999999999998</v>
      </c>
      <c r="O133" s="54" t="e">
        <f t="shared" ref="O133" si="579">AVERAGE(O131:O132)</f>
        <v>#DIV/0!</v>
      </c>
      <c r="P133" s="54" t="e">
        <f t="shared" ref="P133" si="580">AVERAGE(P131:P132)</f>
        <v>#DIV/0!</v>
      </c>
      <c r="Q133" s="54" t="e">
        <f t="shared" ref="Q133" si="581">AVERAGE(Q131:Q132)</f>
        <v>#DIV/0!</v>
      </c>
      <c r="R133" s="56" t="e">
        <f t="shared" ref="R133" si="582">AVERAGE(R131:R132)</f>
        <v>#DIV/0!</v>
      </c>
      <c r="S133" s="54">
        <f t="shared" ref="S133" si="583">AVERAGE(S131:S132)</f>
        <v>12.145</v>
      </c>
      <c r="T133" s="54" t="e">
        <f t="shared" ref="T133" si="584">AVERAGE(T131:T132)</f>
        <v>#DIV/0!</v>
      </c>
      <c r="U133" s="54" t="e">
        <f t="shared" ref="U133" si="585">AVERAGE(U131:U132)</f>
        <v>#DIV/0!</v>
      </c>
      <c r="V133" s="54" t="e">
        <f t="shared" ref="V133" si="586">AVERAGE(V131:V132)</f>
        <v>#DIV/0!</v>
      </c>
      <c r="W133" s="56" t="e">
        <f t="shared" ref="W133" si="587">AVERAGE(W131:W132)</f>
        <v>#DIV/0!</v>
      </c>
    </row>
    <row r="134" spans="1:23" x14ac:dyDescent="0.2">
      <c r="A134" t="s">
        <v>38</v>
      </c>
      <c r="B134">
        <v>193931</v>
      </c>
      <c r="C134" s="3">
        <v>14.5</v>
      </c>
      <c r="D134" s="3">
        <v>145</v>
      </c>
      <c r="F134" s="36" t="s">
        <v>23</v>
      </c>
      <c r="G134" s="51" t="s">
        <v>28</v>
      </c>
      <c r="H134" s="11" t="s">
        <v>32</v>
      </c>
      <c r="I134" s="11" t="s">
        <v>32</v>
      </c>
      <c r="J134" s="20" t="s">
        <v>32</v>
      </c>
      <c r="K134" s="66" t="s">
        <v>32</v>
      </c>
      <c r="L134" s="11" t="s">
        <v>32</v>
      </c>
      <c r="M134" s="20" t="s">
        <v>32</v>
      </c>
      <c r="N134" s="12">
        <v>56.67</v>
      </c>
      <c r="O134" s="12" t="s">
        <v>32</v>
      </c>
      <c r="P134" s="12" t="s">
        <v>32</v>
      </c>
      <c r="Q134" s="12" t="s">
        <v>32</v>
      </c>
      <c r="R134" s="19" t="s">
        <v>32</v>
      </c>
      <c r="S134" s="12">
        <v>11.77</v>
      </c>
      <c r="T134" s="12" t="s">
        <v>32</v>
      </c>
      <c r="U134" s="12" t="s">
        <v>32</v>
      </c>
      <c r="V134" s="12" t="s">
        <v>32</v>
      </c>
      <c r="W134" s="19" t="s">
        <v>32</v>
      </c>
    </row>
    <row r="135" spans="1:23" x14ac:dyDescent="0.2">
      <c r="A135" t="s">
        <v>38</v>
      </c>
      <c r="B135">
        <v>193931</v>
      </c>
      <c r="C135" s="3">
        <v>14.5</v>
      </c>
      <c r="D135" s="3">
        <v>145</v>
      </c>
      <c r="F135" s="36" t="s">
        <v>23</v>
      </c>
      <c r="G135" s="51" t="s">
        <v>28</v>
      </c>
      <c r="H135" s="11">
        <v>44.38</v>
      </c>
      <c r="I135" s="11">
        <v>86.05</v>
      </c>
      <c r="J135" s="20">
        <v>123.49</v>
      </c>
      <c r="K135" s="66">
        <v>2.38</v>
      </c>
      <c r="L135" s="11">
        <v>4.21</v>
      </c>
      <c r="M135" s="20">
        <v>2.5499999999999998</v>
      </c>
      <c r="N135" s="12">
        <v>53.14</v>
      </c>
      <c r="O135" s="12" t="s">
        <v>32</v>
      </c>
      <c r="P135" s="12" t="s">
        <v>32</v>
      </c>
      <c r="Q135" s="12" t="s">
        <v>32</v>
      </c>
      <c r="R135" s="19" t="s">
        <v>32</v>
      </c>
      <c r="S135" s="12">
        <v>11.23</v>
      </c>
      <c r="T135" s="12" t="s">
        <v>32</v>
      </c>
      <c r="U135" s="12" t="s">
        <v>32</v>
      </c>
      <c r="V135" s="12" t="s">
        <v>32</v>
      </c>
      <c r="W135" s="19" t="s">
        <v>32</v>
      </c>
    </row>
    <row r="136" spans="1:23" x14ac:dyDescent="0.2">
      <c r="A136" t="s">
        <v>38</v>
      </c>
      <c r="B136">
        <v>193931</v>
      </c>
      <c r="C136" s="3">
        <v>14.5</v>
      </c>
      <c r="D136" s="3">
        <v>145</v>
      </c>
      <c r="F136" s="36" t="s">
        <v>23</v>
      </c>
      <c r="G136" s="51" t="s">
        <v>29</v>
      </c>
      <c r="H136" s="54">
        <f>AVERAGE(H134:H135)</f>
        <v>44.38</v>
      </c>
      <c r="I136" s="54">
        <f t="shared" ref="I136" si="588">AVERAGE(I134:I135)</f>
        <v>86.05</v>
      </c>
      <c r="J136" s="56">
        <f t="shared" ref="J136:K136" si="589">AVERAGE(J134:J135)</f>
        <v>123.49</v>
      </c>
      <c r="K136" s="56">
        <f t="shared" si="589"/>
        <v>2.38</v>
      </c>
      <c r="L136" s="54">
        <f t="shared" ref="L136" si="590">AVERAGE(L134:L135)</f>
        <v>4.21</v>
      </c>
      <c r="M136" s="56">
        <f t="shared" ref="M136" si="591">AVERAGE(M134:M135)</f>
        <v>2.5499999999999998</v>
      </c>
      <c r="N136" s="54">
        <f t="shared" ref="N136" si="592">AVERAGE(N134:N135)</f>
        <v>54.905000000000001</v>
      </c>
      <c r="O136" s="54" t="e">
        <f t="shared" ref="O136" si="593">AVERAGE(O134:O135)</f>
        <v>#DIV/0!</v>
      </c>
      <c r="P136" s="54" t="e">
        <f t="shared" ref="P136" si="594">AVERAGE(P134:P135)</f>
        <v>#DIV/0!</v>
      </c>
      <c r="Q136" s="54" t="e">
        <f t="shared" ref="Q136" si="595">AVERAGE(Q134:Q135)</f>
        <v>#DIV/0!</v>
      </c>
      <c r="R136" s="56" t="e">
        <f t="shared" ref="R136" si="596">AVERAGE(R134:R135)</f>
        <v>#DIV/0!</v>
      </c>
      <c r="S136" s="54">
        <f t="shared" ref="S136" si="597">AVERAGE(S134:S135)</f>
        <v>11.5</v>
      </c>
      <c r="T136" s="54" t="e">
        <f t="shared" ref="T136" si="598">AVERAGE(T134:T135)</f>
        <v>#DIV/0!</v>
      </c>
      <c r="U136" s="54" t="e">
        <f t="shared" ref="U136" si="599">AVERAGE(U134:U135)</f>
        <v>#DIV/0!</v>
      </c>
      <c r="V136" s="54" t="e">
        <f t="shared" ref="V136" si="600">AVERAGE(V134:V135)</f>
        <v>#DIV/0!</v>
      </c>
      <c r="W136" s="56" t="e">
        <f t="shared" ref="W136" si="601">AVERAGE(W134:W135)</f>
        <v>#DIV/0!</v>
      </c>
    </row>
    <row r="137" spans="1:23" x14ac:dyDescent="0.2">
      <c r="A137" t="s">
        <v>38</v>
      </c>
      <c r="B137">
        <v>193931</v>
      </c>
      <c r="C137" s="3">
        <v>14.5</v>
      </c>
      <c r="D137" s="3">
        <v>145</v>
      </c>
      <c r="F137" s="37" t="s">
        <v>30</v>
      </c>
      <c r="G137" s="52" t="s">
        <v>31</v>
      </c>
      <c r="H137" s="11" t="s">
        <v>32</v>
      </c>
      <c r="I137" s="11" t="s">
        <v>32</v>
      </c>
      <c r="J137" s="20" t="s">
        <v>32</v>
      </c>
      <c r="K137" s="66" t="s">
        <v>32</v>
      </c>
      <c r="L137" s="11" t="s">
        <v>32</v>
      </c>
      <c r="M137" s="20" t="s">
        <v>32</v>
      </c>
      <c r="N137" s="12">
        <v>66.430000000000007</v>
      </c>
      <c r="O137" s="12">
        <v>100.85</v>
      </c>
      <c r="P137" s="12">
        <v>118.66</v>
      </c>
      <c r="Q137" s="12">
        <v>153.38</v>
      </c>
      <c r="R137" s="19">
        <v>181.16</v>
      </c>
      <c r="S137" s="12">
        <v>6.09</v>
      </c>
      <c r="T137" s="12">
        <v>2.44</v>
      </c>
      <c r="U137" s="12">
        <v>0.51</v>
      </c>
      <c r="V137" s="12">
        <v>1.64</v>
      </c>
      <c r="W137" s="19">
        <v>0.68</v>
      </c>
    </row>
    <row r="138" spans="1:23" x14ac:dyDescent="0.2">
      <c r="A138" t="s">
        <v>38</v>
      </c>
      <c r="B138">
        <v>193931</v>
      </c>
      <c r="C138" s="3">
        <v>14.5</v>
      </c>
      <c r="D138" s="3">
        <v>145</v>
      </c>
      <c r="F138" s="37" t="s">
        <v>30</v>
      </c>
      <c r="G138" s="52" t="s">
        <v>31</v>
      </c>
      <c r="H138" s="11" t="s">
        <v>32</v>
      </c>
      <c r="I138" s="11" t="s">
        <v>32</v>
      </c>
      <c r="J138" s="20" t="s">
        <v>32</v>
      </c>
      <c r="K138" s="66" t="s">
        <v>32</v>
      </c>
      <c r="L138" s="11" t="s">
        <v>32</v>
      </c>
      <c r="M138" s="20" t="s">
        <v>32</v>
      </c>
      <c r="N138" s="12">
        <v>66.73</v>
      </c>
      <c r="O138" s="12">
        <v>125.6</v>
      </c>
      <c r="P138" s="12">
        <v>141.30000000000001</v>
      </c>
      <c r="Q138" s="12" t="s">
        <v>32</v>
      </c>
      <c r="R138" s="19" t="s">
        <v>32</v>
      </c>
      <c r="S138" s="12">
        <v>8.44</v>
      </c>
      <c r="T138" s="12">
        <v>5.76</v>
      </c>
      <c r="U138" s="12">
        <v>0.66</v>
      </c>
      <c r="V138" s="12" t="s">
        <v>32</v>
      </c>
      <c r="W138" s="19" t="s">
        <v>32</v>
      </c>
    </row>
    <row r="139" spans="1:23" x14ac:dyDescent="0.2">
      <c r="A139" t="s">
        <v>38</v>
      </c>
      <c r="B139">
        <v>193931</v>
      </c>
      <c r="C139" s="3">
        <v>14.5</v>
      </c>
      <c r="D139" s="3">
        <v>145</v>
      </c>
      <c r="F139" s="37" t="s">
        <v>30</v>
      </c>
      <c r="G139" s="52" t="s">
        <v>33</v>
      </c>
      <c r="H139" s="55" t="e">
        <f>AVERAGE(H137:H138)</f>
        <v>#DIV/0!</v>
      </c>
      <c r="I139" s="55" t="e">
        <f t="shared" ref="I139" si="602">AVERAGE(I137:I138)</f>
        <v>#DIV/0!</v>
      </c>
      <c r="J139" s="57" t="e">
        <f t="shared" ref="J139:K139" si="603">AVERAGE(J137:J138)</f>
        <v>#DIV/0!</v>
      </c>
      <c r="K139" s="56" t="e">
        <f t="shared" si="603"/>
        <v>#DIV/0!</v>
      </c>
      <c r="L139" s="55" t="e">
        <f t="shared" ref="L139" si="604">AVERAGE(L137:L138)</f>
        <v>#DIV/0!</v>
      </c>
      <c r="M139" s="57" t="e">
        <f t="shared" ref="M139" si="605">AVERAGE(M137:M138)</f>
        <v>#DIV/0!</v>
      </c>
      <c r="N139" s="55">
        <f t="shared" ref="N139" si="606">AVERAGE(N137:N138)</f>
        <v>66.580000000000013</v>
      </c>
      <c r="O139" s="55">
        <f t="shared" ref="O139" si="607">AVERAGE(O137:O138)</f>
        <v>113.22499999999999</v>
      </c>
      <c r="P139" s="55">
        <f t="shared" ref="P139" si="608">AVERAGE(P137:P138)</f>
        <v>129.98000000000002</v>
      </c>
      <c r="Q139" s="55">
        <f t="shared" ref="Q139" si="609">AVERAGE(Q137:Q138)</f>
        <v>153.38</v>
      </c>
      <c r="R139" s="57">
        <f t="shared" ref="R139" si="610">AVERAGE(R137:R138)</f>
        <v>181.16</v>
      </c>
      <c r="S139" s="55">
        <f t="shared" ref="S139" si="611">AVERAGE(S137:S138)</f>
        <v>7.2649999999999997</v>
      </c>
      <c r="T139" s="55">
        <f t="shared" ref="T139" si="612">AVERAGE(T137:T138)</f>
        <v>4.0999999999999996</v>
      </c>
      <c r="U139" s="55">
        <f t="shared" ref="U139" si="613">AVERAGE(U137:U138)</f>
        <v>0.58499999999999996</v>
      </c>
      <c r="V139" s="55">
        <f t="shared" ref="V139" si="614">AVERAGE(V137:V138)</f>
        <v>1.64</v>
      </c>
      <c r="W139" s="57">
        <f t="shared" ref="W139" si="615">AVERAGE(W137:W138)</f>
        <v>0.68</v>
      </c>
    </row>
    <row r="140" spans="1:23" x14ac:dyDescent="0.2">
      <c r="A140" t="s">
        <v>38</v>
      </c>
      <c r="B140">
        <v>193931</v>
      </c>
      <c r="C140" s="3">
        <v>14.5</v>
      </c>
      <c r="D140" s="3">
        <v>145</v>
      </c>
      <c r="F140" s="37" t="s">
        <v>30</v>
      </c>
      <c r="G140" s="52" t="s">
        <v>34</v>
      </c>
      <c r="H140" s="11" t="s">
        <v>32</v>
      </c>
      <c r="I140" s="11" t="s">
        <v>32</v>
      </c>
      <c r="J140" s="20" t="s">
        <v>32</v>
      </c>
      <c r="K140" s="66" t="s">
        <v>32</v>
      </c>
      <c r="L140" s="11" t="s">
        <v>32</v>
      </c>
      <c r="M140" s="20" t="s">
        <v>32</v>
      </c>
      <c r="N140" s="12">
        <v>67.63</v>
      </c>
      <c r="O140" s="12">
        <v>100.85</v>
      </c>
      <c r="P140" s="12">
        <v>125.91</v>
      </c>
      <c r="Q140" s="12">
        <v>149.46</v>
      </c>
      <c r="R140" s="19">
        <v>170.29</v>
      </c>
      <c r="S140" s="12">
        <v>6.78</v>
      </c>
      <c r="T140" s="12">
        <v>2.23</v>
      </c>
      <c r="U140" s="12">
        <v>1.32</v>
      </c>
      <c r="V140" s="12">
        <v>0.89</v>
      </c>
      <c r="W140" s="19">
        <v>0.51</v>
      </c>
    </row>
    <row r="141" spans="1:23" x14ac:dyDescent="0.2">
      <c r="A141" t="s">
        <v>38</v>
      </c>
      <c r="B141">
        <v>193931</v>
      </c>
      <c r="C141" s="3">
        <v>14.5</v>
      </c>
      <c r="D141" s="3">
        <v>145</v>
      </c>
      <c r="F141" s="37" t="s">
        <v>30</v>
      </c>
      <c r="G141" s="52" t="s">
        <v>34</v>
      </c>
      <c r="H141" s="11" t="s">
        <v>32</v>
      </c>
      <c r="I141" s="11" t="s">
        <v>32</v>
      </c>
      <c r="J141" s="20" t="s">
        <v>32</v>
      </c>
      <c r="K141" s="66" t="s">
        <v>32</v>
      </c>
      <c r="L141" s="11" t="s">
        <v>32</v>
      </c>
      <c r="M141" s="20" t="s">
        <v>32</v>
      </c>
      <c r="N141" s="12">
        <v>66.73</v>
      </c>
      <c r="O141" s="12">
        <v>124.7</v>
      </c>
      <c r="P141" s="12">
        <v>147.04</v>
      </c>
      <c r="Q141" s="12" t="s">
        <v>32</v>
      </c>
      <c r="R141" s="19" t="s">
        <v>32</v>
      </c>
      <c r="S141" s="12">
        <v>8.1199999999999992</v>
      </c>
      <c r="T141" s="12">
        <v>5.61</v>
      </c>
      <c r="U141" s="12">
        <v>0.73</v>
      </c>
      <c r="V141" s="12" t="s">
        <v>32</v>
      </c>
      <c r="W141" s="19" t="s">
        <v>32</v>
      </c>
    </row>
    <row r="142" spans="1:23" x14ac:dyDescent="0.2">
      <c r="A142" t="s">
        <v>38</v>
      </c>
      <c r="B142">
        <v>193931</v>
      </c>
      <c r="C142" s="3">
        <v>14.5</v>
      </c>
      <c r="D142" s="3">
        <v>145</v>
      </c>
      <c r="F142" s="37" t="s">
        <v>30</v>
      </c>
      <c r="G142" s="52" t="s">
        <v>35</v>
      </c>
      <c r="H142" s="55" t="e">
        <f>AVERAGE(H140:H141)</f>
        <v>#DIV/0!</v>
      </c>
      <c r="I142" s="55" t="e">
        <f t="shared" ref="I142" si="616">AVERAGE(I140:I141)</f>
        <v>#DIV/0!</v>
      </c>
      <c r="J142" s="57" t="e">
        <f t="shared" ref="J142:K142" si="617">AVERAGE(J140:J141)</f>
        <v>#DIV/0!</v>
      </c>
      <c r="K142" s="56" t="e">
        <f t="shared" si="617"/>
        <v>#DIV/0!</v>
      </c>
      <c r="L142" s="55" t="e">
        <f t="shared" ref="L142" si="618">AVERAGE(L140:L141)</f>
        <v>#DIV/0!</v>
      </c>
      <c r="M142" s="57" t="e">
        <f t="shared" ref="M142" si="619">AVERAGE(M140:M141)</f>
        <v>#DIV/0!</v>
      </c>
      <c r="N142" s="55">
        <f t="shared" ref="N142" si="620">AVERAGE(N140:N141)</f>
        <v>67.180000000000007</v>
      </c>
      <c r="O142" s="55">
        <f t="shared" ref="O142" si="621">AVERAGE(O140:O141)</f>
        <v>112.77500000000001</v>
      </c>
      <c r="P142" s="55">
        <f t="shared" ref="P142" si="622">AVERAGE(P140:P141)</f>
        <v>136.47499999999999</v>
      </c>
      <c r="Q142" s="55">
        <f t="shared" ref="Q142" si="623">AVERAGE(Q140:Q141)</f>
        <v>149.46</v>
      </c>
      <c r="R142" s="57">
        <f t="shared" ref="R142" si="624">AVERAGE(R140:R141)</f>
        <v>170.29</v>
      </c>
      <c r="S142" s="55">
        <f t="shared" ref="S142" si="625">AVERAGE(S140:S141)</f>
        <v>7.4499999999999993</v>
      </c>
      <c r="T142" s="55">
        <f t="shared" ref="T142" si="626">AVERAGE(T140:T141)</f>
        <v>3.92</v>
      </c>
      <c r="U142" s="55">
        <f t="shared" ref="U142" si="627">AVERAGE(U140:U141)</f>
        <v>1.0249999999999999</v>
      </c>
      <c r="V142" s="55">
        <f t="shared" ref="V142" si="628">AVERAGE(V140:V141)</f>
        <v>0.89</v>
      </c>
      <c r="W142" s="57">
        <f t="shared" ref="W142" si="629">AVERAGE(W140:W141)</f>
        <v>0.51</v>
      </c>
    </row>
    <row r="143" spans="1:23" x14ac:dyDescent="0.2">
      <c r="A143" t="s">
        <v>38</v>
      </c>
      <c r="B143">
        <v>193931</v>
      </c>
      <c r="C143" s="3">
        <v>14.5</v>
      </c>
      <c r="D143" s="3">
        <v>145</v>
      </c>
      <c r="F143" s="37" t="s">
        <v>30</v>
      </c>
      <c r="G143" s="52" t="s">
        <v>36</v>
      </c>
      <c r="H143" s="11" t="s">
        <v>32</v>
      </c>
      <c r="I143" s="11" t="s">
        <v>32</v>
      </c>
      <c r="J143" s="20" t="s">
        <v>32</v>
      </c>
      <c r="K143" s="66" t="s">
        <v>32</v>
      </c>
      <c r="L143" s="11" t="s">
        <v>32</v>
      </c>
      <c r="M143" s="20" t="s">
        <v>32</v>
      </c>
      <c r="N143" s="12">
        <v>63.41</v>
      </c>
      <c r="O143" s="12">
        <v>100.85</v>
      </c>
      <c r="P143" s="12">
        <v>131.63999999999999</v>
      </c>
      <c r="Q143" s="12">
        <v>148.55000000000001</v>
      </c>
      <c r="R143" s="19">
        <v>175.72</v>
      </c>
      <c r="S143" s="12">
        <v>5.87</v>
      </c>
      <c r="T143" s="12">
        <v>2.1800000000000002</v>
      </c>
      <c r="U143" s="12">
        <v>0.46</v>
      </c>
      <c r="V143" s="12">
        <v>0.78</v>
      </c>
      <c r="W143" s="19">
        <v>0.24</v>
      </c>
    </row>
    <row r="144" spans="1:23" x14ac:dyDescent="0.2">
      <c r="A144" t="s">
        <v>38</v>
      </c>
      <c r="B144">
        <v>193931</v>
      </c>
      <c r="C144" s="3">
        <v>14.5</v>
      </c>
      <c r="D144" s="3">
        <v>145</v>
      </c>
      <c r="F144" s="37" t="s">
        <v>30</v>
      </c>
      <c r="G144" s="52" t="s">
        <v>36</v>
      </c>
      <c r="H144" s="11" t="s">
        <v>32</v>
      </c>
      <c r="I144" s="11" t="s">
        <v>32</v>
      </c>
      <c r="J144" s="20" t="s">
        <v>32</v>
      </c>
      <c r="K144" s="66" t="s">
        <v>32</v>
      </c>
      <c r="L144" s="11" t="s">
        <v>32</v>
      </c>
      <c r="M144" s="20" t="s">
        <v>32</v>
      </c>
      <c r="N144" s="12">
        <v>68.239999999999995</v>
      </c>
      <c r="O144" s="12">
        <v>121.38</v>
      </c>
      <c r="P144" s="12">
        <v>145.53</v>
      </c>
      <c r="Q144" s="12" t="s">
        <v>32</v>
      </c>
      <c r="R144" s="19" t="s">
        <v>32</v>
      </c>
      <c r="S144" s="12">
        <v>7.86</v>
      </c>
      <c r="T144" s="12">
        <v>4.96</v>
      </c>
      <c r="U144" s="12">
        <v>0.46</v>
      </c>
      <c r="V144" s="12" t="s">
        <v>32</v>
      </c>
      <c r="W144" s="19" t="s">
        <v>32</v>
      </c>
    </row>
    <row r="145" spans="1:23" x14ac:dyDescent="0.2">
      <c r="A145" t="s">
        <v>38</v>
      </c>
      <c r="B145">
        <v>193931</v>
      </c>
      <c r="C145" s="3">
        <v>14.5</v>
      </c>
      <c r="D145" s="3">
        <v>145</v>
      </c>
      <c r="F145" s="37" t="s">
        <v>30</v>
      </c>
      <c r="G145" s="52" t="s">
        <v>37</v>
      </c>
      <c r="H145" s="55" t="e">
        <f>AVERAGE(H143:H144)</f>
        <v>#DIV/0!</v>
      </c>
      <c r="I145" s="55" t="e">
        <f t="shared" ref="I145" si="630">AVERAGE(I143:I144)</f>
        <v>#DIV/0!</v>
      </c>
      <c r="J145" s="57" t="e">
        <f t="shared" ref="J145:K145" si="631">AVERAGE(J143:J144)</f>
        <v>#DIV/0!</v>
      </c>
      <c r="K145" s="56" t="e">
        <f t="shared" si="631"/>
        <v>#DIV/0!</v>
      </c>
      <c r="L145" s="55" t="e">
        <f t="shared" ref="L145" si="632">AVERAGE(L143:L144)</f>
        <v>#DIV/0!</v>
      </c>
      <c r="M145" s="57" t="e">
        <f t="shared" ref="M145" si="633">AVERAGE(M143:M144)</f>
        <v>#DIV/0!</v>
      </c>
      <c r="N145" s="55">
        <f t="shared" ref="N145" si="634">AVERAGE(N143:N144)</f>
        <v>65.824999999999989</v>
      </c>
      <c r="O145" s="55">
        <f t="shared" ref="O145" si="635">AVERAGE(O143:O144)</f>
        <v>111.11499999999999</v>
      </c>
      <c r="P145" s="55">
        <f t="shared" ref="P145" si="636">AVERAGE(P143:P144)</f>
        <v>138.58499999999998</v>
      </c>
      <c r="Q145" s="55">
        <f t="shared" ref="Q145" si="637">AVERAGE(Q143:Q144)</f>
        <v>148.55000000000001</v>
      </c>
      <c r="R145" s="57">
        <f t="shared" ref="R145" si="638">AVERAGE(R143:R144)</f>
        <v>175.72</v>
      </c>
      <c r="S145" s="55">
        <f t="shared" ref="S145" si="639">AVERAGE(S143:S144)</f>
        <v>6.8650000000000002</v>
      </c>
      <c r="T145" s="55">
        <f t="shared" ref="T145" si="640">AVERAGE(T143:T144)</f>
        <v>3.5700000000000003</v>
      </c>
      <c r="U145" s="55">
        <f t="shared" ref="U145" si="641">AVERAGE(U143:U144)</f>
        <v>0.46</v>
      </c>
      <c r="V145" s="55">
        <f t="shared" ref="V145" si="642">AVERAGE(V143:V144)</f>
        <v>0.78</v>
      </c>
      <c r="W145" s="57">
        <f t="shared" ref="W145" si="643">AVERAGE(W143:W144)</f>
        <v>0.24</v>
      </c>
    </row>
    <row r="146" spans="1:23" x14ac:dyDescent="0.2">
      <c r="A146" s="13" t="s">
        <v>39</v>
      </c>
      <c r="B146" s="13">
        <v>193938</v>
      </c>
      <c r="C146" s="14">
        <v>16.600000000000001</v>
      </c>
      <c r="D146" s="14">
        <v>166</v>
      </c>
      <c r="E146" s="13"/>
      <c r="F146" s="36" t="s">
        <v>23</v>
      </c>
      <c r="G146" s="51" t="s">
        <v>24</v>
      </c>
      <c r="H146" s="11" t="s">
        <v>32</v>
      </c>
      <c r="I146" s="11" t="s">
        <v>32</v>
      </c>
      <c r="J146" s="20" t="s">
        <v>32</v>
      </c>
      <c r="K146" s="66" t="s">
        <v>32</v>
      </c>
      <c r="L146" s="11" t="s">
        <v>32</v>
      </c>
      <c r="M146" s="20" t="s">
        <v>32</v>
      </c>
      <c r="N146" s="12">
        <v>84.84</v>
      </c>
      <c r="O146" s="12" t="s">
        <v>32</v>
      </c>
      <c r="P146" s="12" t="s">
        <v>32</v>
      </c>
      <c r="Q146" s="12" t="s">
        <v>32</v>
      </c>
      <c r="R146" s="19" t="s">
        <v>32</v>
      </c>
      <c r="S146" s="12">
        <v>6.99</v>
      </c>
      <c r="T146" s="12" t="s">
        <v>32</v>
      </c>
      <c r="U146" s="12" t="s">
        <v>32</v>
      </c>
      <c r="V146" s="12" t="s">
        <v>32</v>
      </c>
      <c r="W146" s="19" t="s">
        <v>32</v>
      </c>
    </row>
    <row r="147" spans="1:23" x14ac:dyDescent="0.2">
      <c r="A147" t="s">
        <v>39</v>
      </c>
      <c r="B147">
        <v>193938</v>
      </c>
      <c r="C147" s="3">
        <v>16.600000000000001</v>
      </c>
      <c r="D147" s="3">
        <v>166</v>
      </c>
      <c r="F147" s="36" t="s">
        <v>23</v>
      </c>
      <c r="G147" s="51" t="s">
        <v>24</v>
      </c>
      <c r="H147" s="11" t="s">
        <v>32</v>
      </c>
      <c r="I147" s="11" t="s">
        <v>32</v>
      </c>
      <c r="J147" s="20" t="s">
        <v>32</v>
      </c>
      <c r="K147" s="66" t="s">
        <v>32</v>
      </c>
      <c r="L147" s="11" t="s">
        <v>32</v>
      </c>
      <c r="M147" s="20" t="s">
        <v>32</v>
      </c>
      <c r="N147" s="12">
        <v>72.77</v>
      </c>
      <c r="O147" s="12" t="s">
        <v>32</v>
      </c>
      <c r="P147" s="12" t="s">
        <v>32</v>
      </c>
      <c r="Q147" s="12" t="s">
        <v>32</v>
      </c>
      <c r="R147" s="19" t="s">
        <v>32</v>
      </c>
      <c r="S147" s="12">
        <v>6.67</v>
      </c>
      <c r="T147" s="12" t="s">
        <v>32</v>
      </c>
      <c r="U147" s="12" t="s">
        <v>32</v>
      </c>
      <c r="V147" s="12" t="s">
        <v>32</v>
      </c>
      <c r="W147" s="19" t="s">
        <v>32</v>
      </c>
    </row>
    <row r="148" spans="1:23" x14ac:dyDescent="0.2">
      <c r="A148" t="s">
        <v>39</v>
      </c>
      <c r="B148">
        <v>193938</v>
      </c>
      <c r="C148" s="3">
        <v>16.600000000000001</v>
      </c>
      <c r="D148" s="3">
        <v>166</v>
      </c>
      <c r="F148" s="36" t="s">
        <v>23</v>
      </c>
      <c r="G148" s="51" t="s">
        <v>25</v>
      </c>
      <c r="H148" s="54" t="e">
        <f>AVERAGE(H146:H147)</f>
        <v>#DIV/0!</v>
      </c>
      <c r="I148" s="54" t="e">
        <f t="shared" ref="I148" si="644">AVERAGE(I146:I147)</f>
        <v>#DIV/0!</v>
      </c>
      <c r="J148" s="56" t="e">
        <f t="shared" ref="J148:K148" si="645">AVERAGE(J146:J147)</f>
        <v>#DIV/0!</v>
      </c>
      <c r="K148" s="56" t="e">
        <f t="shared" si="645"/>
        <v>#DIV/0!</v>
      </c>
      <c r="L148" s="54" t="e">
        <f t="shared" ref="L148" si="646">AVERAGE(L146:L147)</f>
        <v>#DIV/0!</v>
      </c>
      <c r="M148" s="56" t="e">
        <f t="shared" ref="M148" si="647">AVERAGE(M146:M147)</f>
        <v>#DIV/0!</v>
      </c>
      <c r="N148" s="54">
        <f t="shared" ref="N148" si="648">AVERAGE(N146:N147)</f>
        <v>78.805000000000007</v>
      </c>
      <c r="O148" s="54" t="e">
        <f t="shared" ref="O148" si="649">AVERAGE(O146:O147)</f>
        <v>#DIV/0!</v>
      </c>
      <c r="P148" s="54" t="e">
        <f t="shared" ref="P148" si="650">AVERAGE(P146:P147)</f>
        <v>#DIV/0!</v>
      </c>
      <c r="Q148" s="54" t="e">
        <f t="shared" ref="Q148" si="651">AVERAGE(Q146:Q147)</f>
        <v>#DIV/0!</v>
      </c>
      <c r="R148" s="56" t="e">
        <f t="shared" ref="R148" si="652">AVERAGE(R146:R147)</f>
        <v>#DIV/0!</v>
      </c>
      <c r="S148" s="54">
        <f t="shared" ref="S148" si="653">AVERAGE(S146:S147)</f>
        <v>6.83</v>
      </c>
      <c r="T148" s="54" t="e">
        <f t="shared" ref="T148" si="654">AVERAGE(T146:T147)</f>
        <v>#DIV/0!</v>
      </c>
      <c r="U148" s="54" t="e">
        <f t="shared" ref="U148" si="655">AVERAGE(U146:U147)</f>
        <v>#DIV/0!</v>
      </c>
      <c r="V148" s="54" t="e">
        <f t="shared" ref="V148" si="656">AVERAGE(V146:V147)</f>
        <v>#DIV/0!</v>
      </c>
      <c r="W148" s="56" t="e">
        <f t="shared" ref="W148" si="657">AVERAGE(W146:W147)</f>
        <v>#DIV/0!</v>
      </c>
    </row>
    <row r="149" spans="1:23" x14ac:dyDescent="0.2">
      <c r="A149" t="s">
        <v>39</v>
      </c>
      <c r="B149">
        <v>193938</v>
      </c>
      <c r="C149" s="3">
        <v>16.600000000000001</v>
      </c>
      <c r="D149" s="3">
        <v>166</v>
      </c>
      <c r="F149" s="36" t="s">
        <v>23</v>
      </c>
      <c r="G149" s="51" t="s">
        <v>26</v>
      </c>
      <c r="H149" s="11" t="s">
        <v>32</v>
      </c>
      <c r="I149" s="11" t="s">
        <v>32</v>
      </c>
      <c r="J149" s="20" t="s">
        <v>32</v>
      </c>
      <c r="K149" s="66" t="s">
        <v>32</v>
      </c>
      <c r="L149" s="11" t="s">
        <v>32</v>
      </c>
      <c r="M149" s="20" t="s">
        <v>32</v>
      </c>
      <c r="N149" s="12">
        <v>90.58</v>
      </c>
      <c r="O149" s="12" t="s">
        <v>32</v>
      </c>
      <c r="P149" s="12" t="s">
        <v>32</v>
      </c>
      <c r="Q149" s="12" t="s">
        <v>32</v>
      </c>
      <c r="R149" s="19" t="s">
        <v>32</v>
      </c>
      <c r="S149" s="12">
        <v>7.26</v>
      </c>
      <c r="T149" s="12" t="s">
        <v>32</v>
      </c>
      <c r="U149" s="12" t="s">
        <v>32</v>
      </c>
      <c r="V149" s="12" t="s">
        <v>32</v>
      </c>
      <c r="W149" s="19" t="s">
        <v>32</v>
      </c>
    </row>
    <row r="150" spans="1:23" x14ac:dyDescent="0.2">
      <c r="A150" t="s">
        <v>39</v>
      </c>
      <c r="B150">
        <v>193938</v>
      </c>
      <c r="C150" s="3">
        <v>16.600000000000001</v>
      </c>
      <c r="D150" s="3">
        <v>166</v>
      </c>
      <c r="F150" s="36" t="s">
        <v>23</v>
      </c>
      <c r="G150" s="51" t="s">
        <v>26</v>
      </c>
      <c r="H150" s="11" t="s">
        <v>32</v>
      </c>
      <c r="I150" s="11" t="s">
        <v>32</v>
      </c>
      <c r="J150" s="20" t="s">
        <v>32</v>
      </c>
      <c r="K150" s="66" t="s">
        <v>32</v>
      </c>
      <c r="L150" s="11" t="s">
        <v>32</v>
      </c>
      <c r="M150" s="20" t="s">
        <v>32</v>
      </c>
      <c r="N150" s="12">
        <v>73.67</v>
      </c>
      <c r="O150" s="12" t="s">
        <v>32</v>
      </c>
      <c r="P150" s="12" t="s">
        <v>32</v>
      </c>
      <c r="Q150" s="12" t="s">
        <v>32</v>
      </c>
      <c r="R150" s="19" t="s">
        <v>32</v>
      </c>
      <c r="S150" s="12">
        <v>6.67</v>
      </c>
      <c r="T150" s="12" t="s">
        <v>32</v>
      </c>
      <c r="U150" s="12" t="s">
        <v>32</v>
      </c>
      <c r="V150" s="12" t="s">
        <v>32</v>
      </c>
      <c r="W150" s="19" t="s">
        <v>32</v>
      </c>
    </row>
    <row r="151" spans="1:23" x14ac:dyDescent="0.2">
      <c r="A151" t="s">
        <v>39</v>
      </c>
      <c r="B151">
        <v>193938</v>
      </c>
      <c r="C151" s="3">
        <v>16.600000000000001</v>
      </c>
      <c r="D151" s="3">
        <v>166</v>
      </c>
      <c r="F151" s="36" t="s">
        <v>23</v>
      </c>
      <c r="G151" s="51" t="s">
        <v>27</v>
      </c>
      <c r="H151" s="54" t="e">
        <f>AVERAGE(H149:H150)</f>
        <v>#DIV/0!</v>
      </c>
      <c r="I151" s="54" t="e">
        <f t="shared" ref="I151" si="658">AVERAGE(I149:I150)</f>
        <v>#DIV/0!</v>
      </c>
      <c r="J151" s="56" t="e">
        <f t="shared" ref="J151:K151" si="659">AVERAGE(J149:J150)</f>
        <v>#DIV/0!</v>
      </c>
      <c r="K151" s="56" t="e">
        <f t="shared" si="659"/>
        <v>#DIV/0!</v>
      </c>
      <c r="L151" s="54" t="e">
        <f t="shared" ref="L151" si="660">AVERAGE(L149:L150)</f>
        <v>#DIV/0!</v>
      </c>
      <c r="M151" s="56" t="e">
        <f t="shared" ref="M151" si="661">AVERAGE(M149:M150)</f>
        <v>#DIV/0!</v>
      </c>
      <c r="N151" s="54">
        <f t="shared" ref="N151" si="662">AVERAGE(N149:N150)</f>
        <v>82.125</v>
      </c>
      <c r="O151" s="54" t="e">
        <f t="shared" ref="O151" si="663">AVERAGE(O149:O150)</f>
        <v>#DIV/0!</v>
      </c>
      <c r="P151" s="54" t="e">
        <f t="shared" ref="P151" si="664">AVERAGE(P149:P150)</f>
        <v>#DIV/0!</v>
      </c>
      <c r="Q151" s="54" t="e">
        <f t="shared" ref="Q151" si="665">AVERAGE(Q149:Q150)</f>
        <v>#DIV/0!</v>
      </c>
      <c r="R151" s="56" t="e">
        <f t="shared" ref="R151" si="666">AVERAGE(R149:R150)</f>
        <v>#DIV/0!</v>
      </c>
      <c r="S151" s="54">
        <f t="shared" ref="S151" si="667">AVERAGE(S149:S150)</f>
        <v>6.9649999999999999</v>
      </c>
      <c r="T151" s="54" t="e">
        <f t="shared" ref="T151" si="668">AVERAGE(T149:T150)</f>
        <v>#DIV/0!</v>
      </c>
      <c r="U151" s="54" t="e">
        <f t="shared" ref="U151" si="669">AVERAGE(U149:U150)</f>
        <v>#DIV/0!</v>
      </c>
      <c r="V151" s="54" t="e">
        <f t="shared" ref="V151" si="670">AVERAGE(V149:V150)</f>
        <v>#DIV/0!</v>
      </c>
      <c r="W151" s="56" t="e">
        <f t="shared" ref="W151" si="671">AVERAGE(W149:W150)</f>
        <v>#DIV/0!</v>
      </c>
    </row>
    <row r="152" spans="1:23" x14ac:dyDescent="0.2">
      <c r="A152" t="s">
        <v>39</v>
      </c>
      <c r="B152">
        <v>193938</v>
      </c>
      <c r="C152" s="3">
        <v>16.600000000000001</v>
      </c>
      <c r="D152" s="3">
        <v>166</v>
      </c>
      <c r="F152" s="36" t="s">
        <v>23</v>
      </c>
      <c r="G152" s="51" t="s">
        <v>28</v>
      </c>
      <c r="H152" s="11" t="s">
        <v>32</v>
      </c>
      <c r="I152" s="11" t="s">
        <v>32</v>
      </c>
      <c r="J152" s="20" t="s">
        <v>32</v>
      </c>
      <c r="K152" s="66" t="s">
        <v>32</v>
      </c>
      <c r="L152" s="11" t="s">
        <v>32</v>
      </c>
      <c r="M152" s="20" t="s">
        <v>32</v>
      </c>
      <c r="N152" s="12">
        <v>91.49</v>
      </c>
      <c r="O152" s="12" t="s">
        <v>32</v>
      </c>
      <c r="P152" s="12" t="s">
        <v>32</v>
      </c>
      <c r="Q152" s="12" t="s">
        <v>32</v>
      </c>
      <c r="R152" s="19" t="s">
        <v>32</v>
      </c>
      <c r="S152" s="12">
        <v>7.42</v>
      </c>
      <c r="T152" s="12" t="s">
        <v>32</v>
      </c>
      <c r="U152" s="12" t="s">
        <v>32</v>
      </c>
      <c r="V152" s="12" t="s">
        <v>32</v>
      </c>
      <c r="W152" s="19" t="s">
        <v>32</v>
      </c>
    </row>
    <row r="153" spans="1:23" x14ac:dyDescent="0.2">
      <c r="A153" t="s">
        <v>39</v>
      </c>
      <c r="B153">
        <v>193938</v>
      </c>
      <c r="C153" s="3">
        <v>16.600000000000001</v>
      </c>
      <c r="D153" s="3">
        <v>166</v>
      </c>
      <c r="F153" s="36" t="s">
        <v>23</v>
      </c>
      <c r="G153" s="51" t="s">
        <v>28</v>
      </c>
      <c r="H153" s="11" t="s">
        <v>32</v>
      </c>
      <c r="I153" s="11" t="s">
        <v>32</v>
      </c>
      <c r="J153" s="20" t="s">
        <v>32</v>
      </c>
      <c r="K153" s="66" t="s">
        <v>32</v>
      </c>
      <c r="L153" s="11" t="s">
        <v>32</v>
      </c>
      <c r="M153" s="20" t="s">
        <v>32</v>
      </c>
      <c r="N153" s="12">
        <v>71.86</v>
      </c>
      <c r="O153" s="12" t="s">
        <v>32</v>
      </c>
      <c r="P153" s="12" t="s">
        <v>32</v>
      </c>
      <c r="Q153" s="12" t="s">
        <v>32</v>
      </c>
      <c r="R153" s="19" t="s">
        <v>32</v>
      </c>
      <c r="S153" s="12">
        <v>7.1</v>
      </c>
      <c r="T153" s="12" t="s">
        <v>32</v>
      </c>
      <c r="U153" s="12" t="s">
        <v>32</v>
      </c>
      <c r="V153" s="12" t="s">
        <v>32</v>
      </c>
      <c r="W153" s="19" t="s">
        <v>32</v>
      </c>
    </row>
    <row r="154" spans="1:23" x14ac:dyDescent="0.2">
      <c r="A154" t="s">
        <v>39</v>
      </c>
      <c r="B154">
        <v>193938</v>
      </c>
      <c r="C154" s="3">
        <v>16.600000000000001</v>
      </c>
      <c r="D154" s="3">
        <v>166</v>
      </c>
      <c r="F154" s="36" t="s">
        <v>23</v>
      </c>
      <c r="G154" s="51" t="s">
        <v>29</v>
      </c>
      <c r="H154" s="54" t="e">
        <f>AVERAGE(H152:H153)</f>
        <v>#DIV/0!</v>
      </c>
      <c r="I154" s="54" t="e">
        <f t="shared" ref="I154" si="672">AVERAGE(I152:I153)</f>
        <v>#DIV/0!</v>
      </c>
      <c r="J154" s="56" t="e">
        <f t="shared" ref="J154:K154" si="673">AVERAGE(J152:J153)</f>
        <v>#DIV/0!</v>
      </c>
      <c r="K154" s="56" t="e">
        <f t="shared" si="673"/>
        <v>#DIV/0!</v>
      </c>
      <c r="L154" s="54" t="e">
        <f t="shared" ref="L154" si="674">AVERAGE(L152:L153)</f>
        <v>#DIV/0!</v>
      </c>
      <c r="M154" s="56" t="e">
        <f t="shared" ref="M154" si="675">AVERAGE(M152:M153)</f>
        <v>#DIV/0!</v>
      </c>
      <c r="N154" s="54">
        <f t="shared" ref="N154" si="676">AVERAGE(N152:N153)</f>
        <v>81.674999999999997</v>
      </c>
      <c r="O154" s="54" t="e">
        <f t="shared" ref="O154" si="677">AVERAGE(O152:O153)</f>
        <v>#DIV/0!</v>
      </c>
      <c r="P154" s="54" t="e">
        <f t="shared" ref="P154" si="678">AVERAGE(P152:P153)</f>
        <v>#DIV/0!</v>
      </c>
      <c r="Q154" s="54" t="e">
        <f t="shared" ref="Q154" si="679">AVERAGE(Q152:Q153)</f>
        <v>#DIV/0!</v>
      </c>
      <c r="R154" s="56" t="e">
        <f t="shared" ref="R154" si="680">AVERAGE(R152:R153)</f>
        <v>#DIV/0!</v>
      </c>
      <c r="S154" s="54">
        <f t="shared" ref="S154" si="681">AVERAGE(S152:S153)</f>
        <v>7.26</v>
      </c>
      <c r="T154" s="54" t="e">
        <f t="shared" ref="T154" si="682">AVERAGE(T152:T153)</f>
        <v>#DIV/0!</v>
      </c>
      <c r="U154" s="54" t="e">
        <f t="shared" ref="U154" si="683">AVERAGE(U152:U153)</f>
        <v>#DIV/0!</v>
      </c>
      <c r="V154" s="54" t="e">
        <f t="shared" ref="V154" si="684">AVERAGE(V152:V153)</f>
        <v>#DIV/0!</v>
      </c>
      <c r="W154" s="56" t="e">
        <f t="shared" ref="W154" si="685">AVERAGE(W152:W153)</f>
        <v>#DIV/0!</v>
      </c>
    </row>
    <row r="155" spans="1:23" x14ac:dyDescent="0.2">
      <c r="A155" t="s">
        <v>39</v>
      </c>
      <c r="B155">
        <v>193938</v>
      </c>
      <c r="C155" s="3">
        <v>16.600000000000001</v>
      </c>
      <c r="D155" s="3">
        <v>166</v>
      </c>
      <c r="F155" s="37" t="s">
        <v>30</v>
      </c>
      <c r="G155" s="52" t="s">
        <v>31</v>
      </c>
      <c r="H155" s="11" t="s">
        <v>32</v>
      </c>
      <c r="I155" s="11" t="s">
        <v>32</v>
      </c>
      <c r="J155" s="20" t="s">
        <v>32</v>
      </c>
      <c r="K155" s="66" t="s">
        <v>32</v>
      </c>
      <c r="L155" s="11" t="s">
        <v>32</v>
      </c>
      <c r="M155" s="20" t="s">
        <v>32</v>
      </c>
      <c r="N155" s="12">
        <v>76.39</v>
      </c>
      <c r="O155" s="12">
        <v>136.47</v>
      </c>
      <c r="P155" s="12">
        <v>156.1</v>
      </c>
      <c r="Q155" s="12">
        <v>172.21</v>
      </c>
      <c r="R155" s="19">
        <v>185.69</v>
      </c>
      <c r="S155" s="12">
        <v>4.91</v>
      </c>
      <c r="T155" s="12">
        <v>3.94</v>
      </c>
      <c r="U155" s="12">
        <v>0.94</v>
      </c>
      <c r="V155" s="12">
        <v>0.25</v>
      </c>
      <c r="W155" s="19">
        <v>0.4</v>
      </c>
    </row>
    <row r="156" spans="1:23" x14ac:dyDescent="0.2">
      <c r="A156" t="s">
        <v>39</v>
      </c>
      <c r="B156">
        <v>193938</v>
      </c>
      <c r="C156" s="3">
        <v>16.600000000000001</v>
      </c>
      <c r="D156" s="3">
        <v>166</v>
      </c>
      <c r="F156" s="37" t="s">
        <v>30</v>
      </c>
      <c r="G156" s="52" t="s">
        <v>31</v>
      </c>
      <c r="H156" s="11" t="s">
        <v>32</v>
      </c>
      <c r="I156" s="11" t="s">
        <v>32</v>
      </c>
      <c r="J156" s="20" t="s">
        <v>32</v>
      </c>
      <c r="K156" s="66" t="s">
        <v>32</v>
      </c>
      <c r="L156" s="11" t="s">
        <v>32</v>
      </c>
      <c r="M156" s="20" t="s">
        <v>32</v>
      </c>
      <c r="N156" s="12">
        <v>71.86</v>
      </c>
      <c r="O156" s="12" t="s">
        <v>32</v>
      </c>
      <c r="P156" s="12" t="s">
        <v>32</v>
      </c>
      <c r="Q156" s="12" t="s">
        <v>32</v>
      </c>
      <c r="R156" s="19" t="s">
        <v>32</v>
      </c>
      <c r="S156" s="12">
        <v>5.76</v>
      </c>
      <c r="T156" s="12" t="s">
        <v>32</v>
      </c>
      <c r="U156" s="12" t="s">
        <v>32</v>
      </c>
      <c r="V156" s="12" t="s">
        <v>32</v>
      </c>
      <c r="W156" s="19" t="s">
        <v>32</v>
      </c>
    </row>
    <row r="157" spans="1:23" x14ac:dyDescent="0.2">
      <c r="A157" t="s">
        <v>39</v>
      </c>
      <c r="B157">
        <v>193938</v>
      </c>
      <c r="C157" s="3">
        <v>16.600000000000001</v>
      </c>
      <c r="D157" s="3">
        <v>166</v>
      </c>
      <c r="F157" s="37" t="s">
        <v>30</v>
      </c>
      <c r="G157" s="52" t="s">
        <v>33</v>
      </c>
      <c r="H157" s="55" t="e">
        <f>AVERAGE(H155:H156)</f>
        <v>#DIV/0!</v>
      </c>
      <c r="I157" s="55" t="e">
        <f t="shared" ref="I157" si="686">AVERAGE(I155:I156)</f>
        <v>#DIV/0!</v>
      </c>
      <c r="J157" s="57" t="e">
        <f t="shared" ref="J157:K157" si="687">AVERAGE(J155:J156)</f>
        <v>#DIV/0!</v>
      </c>
      <c r="K157" s="56" t="e">
        <f t="shared" si="687"/>
        <v>#DIV/0!</v>
      </c>
      <c r="L157" s="55" t="e">
        <f t="shared" ref="L157" si="688">AVERAGE(L155:L156)</f>
        <v>#DIV/0!</v>
      </c>
      <c r="M157" s="57" t="e">
        <f t="shared" ref="M157" si="689">AVERAGE(M155:M156)</f>
        <v>#DIV/0!</v>
      </c>
      <c r="N157" s="55">
        <f t="shared" ref="N157" si="690">AVERAGE(N155:N156)</f>
        <v>74.125</v>
      </c>
      <c r="O157" s="55">
        <f t="shared" ref="O157" si="691">AVERAGE(O155:O156)</f>
        <v>136.47</v>
      </c>
      <c r="P157" s="55">
        <f t="shared" ref="P157" si="692">AVERAGE(P155:P156)</f>
        <v>156.1</v>
      </c>
      <c r="Q157" s="55">
        <f t="shared" ref="Q157" si="693">AVERAGE(Q155:Q156)</f>
        <v>172.21</v>
      </c>
      <c r="R157" s="57">
        <f t="shared" ref="R157" si="694">AVERAGE(R155:R156)</f>
        <v>185.69</v>
      </c>
      <c r="S157" s="55">
        <f t="shared" ref="S157" si="695">AVERAGE(S155:S156)</f>
        <v>5.335</v>
      </c>
      <c r="T157" s="55">
        <f t="shared" ref="T157" si="696">AVERAGE(T155:T156)</f>
        <v>3.94</v>
      </c>
      <c r="U157" s="55">
        <f t="shared" ref="U157" si="697">AVERAGE(U155:U156)</f>
        <v>0.94</v>
      </c>
      <c r="V157" s="55">
        <f t="shared" ref="V157" si="698">AVERAGE(V155:V156)</f>
        <v>0.25</v>
      </c>
      <c r="W157" s="57">
        <f t="shared" ref="W157" si="699">AVERAGE(W155:W156)</f>
        <v>0.4</v>
      </c>
    </row>
    <row r="158" spans="1:23" x14ac:dyDescent="0.2">
      <c r="A158" t="s">
        <v>39</v>
      </c>
      <c r="B158">
        <v>193938</v>
      </c>
      <c r="C158" s="3">
        <v>16.600000000000001</v>
      </c>
      <c r="D158" s="3">
        <v>166</v>
      </c>
      <c r="F158" s="37" t="s">
        <v>30</v>
      </c>
      <c r="G158" s="52" t="s">
        <v>34</v>
      </c>
      <c r="H158" s="11" t="s">
        <v>32</v>
      </c>
      <c r="I158" s="11" t="s">
        <v>32</v>
      </c>
      <c r="J158" s="20" t="s">
        <v>32</v>
      </c>
      <c r="K158" s="66" t="s">
        <v>32</v>
      </c>
      <c r="L158" s="11" t="s">
        <v>32</v>
      </c>
      <c r="M158" s="20" t="s">
        <v>32</v>
      </c>
      <c r="N158" s="12">
        <v>76.39</v>
      </c>
      <c r="O158" s="12" t="s">
        <v>32</v>
      </c>
      <c r="P158" s="12" t="s">
        <v>32</v>
      </c>
      <c r="Q158" s="12" t="s">
        <v>32</v>
      </c>
      <c r="R158" s="19" t="s">
        <v>32</v>
      </c>
      <c r="S158" s="12">
        <v>4.68</v>
      </c>
      <c r="T158" s="12" t="s">
        <v>32</v>
      </c>
      <c r="U158" s="12" t="s">
        <v>32</v>
      </c>
      <c r="V158" s="12" t="s">
        <v>32</v>
      </c>
      <c r="W158" s="19" t="s">
        <v>32</v>
      </c>
    </row>
    <row r="159" spans="1:23" x14ac:dyDescent="0.2">
      <c r="A159" t="s">
        <v>39</v>
      </c>
      <c r="B159">
        <v>193938</v>
      </c>
      <c r="C159" s="3">
        <v>16.600000000000001</v>
      </c>
      <c r="D159" s="3">
        <v>166</v>
      </c>
      <c r="F159" s="37" t="s">
        <v>30</v>
      </c>
      <c r="G159" s="52" t="s">
        <v>34</v>
      </c>
      <c r="H159" s="11" t="s">
        <v>32</v>
      </c>
      <c r="I159" s="11" t="s">
        <v>32</v>
      </c>
      <c r="J159" s="20" t="s">
        <v>32</v>
      </c>
      <c r="K159" s="66" t="s">
        <v>32</v>
      </c>
      <c r="L159" s="11" t="s">
        <v>32</v>
      </c>
      <c r="M159" s="20" t="s">
        <v>32</v>
      </c>
      <c r="N159" s="12">
        <v>72.77</v>
      </c>
      <c r="O159" s="12" t="s">
        <v>32</v>
      </c>
      <c r="P159" s="12" t="s">
        <v>32</v>
      </c>
      <c r="Q159" s="12" t="s">
        <v>32</v>
      </c>
      <c r="R159" s="19" t="s">
        <v>32</v>
      </c>
      <c r="S159" s="12">
        <v>6.24</v>
      </c>
      <c r="T159" s="12" t="s">
        <v>32</v>
      </c>
      <c r="U159" s="12" t="s">
        <v>32</v>
      </c>
      <c r="V159" s="12" t="s">
        <v>32</v>
      </c>
      <c r="W159" s="19" t="s">
        <v>32</v>
      </c>
    </row>
    <row r="160" spans="1:23" x14ac:dyDescent="0.2">
      <c r="A160" t="s">
        <v>39</v>
      </c>
      <c r="B160">
        <v>193938</v>
      </c>
      <c r="C160" s="3">
        <v>16.600000000000001</v>
      </c>
      <c r="D160" s="3">
        <v>166</v>
      </c>
      <c r="F160" s="37" t="s">
        <v>30</v>
      </c>
      <c r="G160" s="52" t="s">
        <v>35</v>
      </c>
      <c r="H160" s="55" t="e">
        <f>AVERAGE(H158:H159)</f>
        <v>#DIV/0!</v>
      </c>
      <c r="I160" s="55" t="e">
        <f t="shared" ref="I160" si="700">AVERAGE(I158:I159)</f>
        <v>#DIV/0!</v>
      </c>
      <c r="J160" s="57" t="e">
        <f t="shared" ref="J160:K160" si="701">AVERAGE(J158:J159)</f>
        <v>#DIV/0!</v>
      </c>
      <c r="K160" s="56" t="e">
        <f t="shared" si="701"/>
        <v>#DIV/0!</v>
      </c>
      <c r="L160" s="55" t="e">
        <f t="shared" ref="L160" si="702">AVERAGE(L158:L159)</f>
        <v>#DIV/0!</v>
      </c>
      <c r="M160" s="57" t="e">
        <f t="shared" ref="M160" si="703">AVERAGE(M158:M159)</f>
        <v>#DIV/0!</v>
      </c>
      <c r="N160" s="55">
        <f t="shared" ref="N160" si="704">AVERAGE(N158:N159)</f>
        <v>74.58</v>
      </c>
      <c r="O160" s="55" t="e">
        <f t="shared" ref="O160" si="705">AVERAGE(O158:O159)</f>
        <v>#DIV/0!</v>
      </c>
      <c r="P160" s="55" t="e">
        <f t="shared" ref="P160" si="706">AVERAGE(P158:P159)</f>
        <v>#DIV/0!</v>
      </c>
      <c r="Q160" s="55" t="e">
        <f t="shared" ref="Q160" si="707">AVERAGE(Q158:Q159)</f>
        <v>#DIV/0!</v>
      </c>
      <c r="R160" s="57" t="e">
        <f t="shared" ref="R160" si="708">AVERAGE(R158:R159)</f>
        <v>#DIV/0!</v>
      </c>
      <c r="S160" s="55">
        <f t="shared" ref="S160" si="709">AVERAGE(S158:S159)</f>
        <v>5.46</v>
      </c>
      <c r="T160" s="55" t="e">
        <f t="shared" ref="T160" si="710">AVERAGE(T158:T159)</f>
        <v>#DIV/0!</v>
      </c>
      <c r="U160" s="55" t="e">
        <f t="shared" ref="U160" si="711">AVERAGE(U158:U159)</f>
        <v>#DIV/0!</v>
      </c>
      <c r="V160" s="55" t="e">
        <f t="shared" ref="V160" si="712">AVERAGE(V158:V159)</f>
        <v>#DIV/0!</v>
      </c>
      <c r="W160" s="57" t="e">
        <f t="shared" ref="W160" si="713">AVERAGE(W158:W159)</f>
        <v>#DIV/0!</v>
      </c>
    </row>
    <row r="161" spans="1:23" x14ac:dyDescent="0.2">
      <c r="A161" t="s">
        <v>39</v>
      </c>
      <c r="B161">
        <v>193938</v>
      </c>
      <c r="C161" s="3">
        <v>16.600000000000001</v>
      </c>
      <c r="D161" s="3">
        <v>166</v>
      </c>
      <c r="F161" s="37" t="s">
        <v>30</v>
      </c>
      <c r="G161" s="52" t="s">
        <v>36</v>
      </c>
      <c r="H161" s="11" t="s">
        <v>32</v>
      </c>
      <c r="I161" s="11" t="s">
        <v>32</v>
      </c>
      <c r="J161" s="20" t="s">
        <v>32</v>
      </c>
      <c r="K161" s="66" t="s">
        <v>32</v>
      </c>
      <c r="L161" s="11" t="s">
        <v>32</v>
      </c>
      <c r="M161" s="20" t="s">
        <v>32</v>
      </c>
      <c r="N161" s="12">
        <v>79.11</v>
      </c>
      <c r="O161" s="12" t="s">
        <v>32</v>
      </c>
      <c r="P161" s="12" t="s">
        <v>32</v>
      </c>
      <c r="Q161" s="12" t="s">
        <v>32</v>
      </c>
      <c r="R161" s="19" t="s">
        <v>32</v>
      </c>
      <c r="S161" s="12">
        <v>4.2</v>
      </c>
      <c r="T161" s="12" t="s">
        <v>32</v>
      </c>
      <c r="U161" s="12" t="s">
        <v>32</v>
      </c>
      <c r="V161" s="12" t="s">
        <v>32</v>
      </c>
      <c r="W161" s="19" t="s">
        <v>32</v>
      </c>
    </row>
    <row r="162" spans="1:23" x14ac:dyDescent="0.2">
      <c r="A162" t="s">
        <v>39</v>
      </c>
      <c r="B162">
        <v>193938</v>
      </c>
      <c r="C162" s="3">
        <v>16.600000000000001</v>
      </c>
      <c r="D162" s="3">
        <v>166</v>
      </c>
      <c r="F162" s="37" t="s">
        <v>30</v>
      </c>
      <c r="G162" s="52" t="s">
        <v>36</v>
      </c>
      <c r="H162" s="11" t="s">
        <v>32</v>
      </c>
      <c r="I162" s="11" t="s">
        <v>32</v>
      </c>
      <c r="J162" s="20" t="s">
        <v>32</v>
      </c>
      <c r="K162" s="66" t="s">
        <v>32</v>
      </c>
      <c r="L162" s="11" t="s">
        <v>32</v>
      </c>
      <c r="M162" s="20" t="s">
        <v>32</v>
      </c>
      <c r="N162" s="12">
        <v>70.349999999999994</v>
      </c>
      <c r="O162" s="12" t="s">
        <v>32</v>
      </c>
      <c r="P162" s="12" t="s">
        <v>32</v>
      </c>
      <c r="Q162" s="12" t="s">
        <v>32</v>
      </c>
      <c r="R162" s="19" t="s">
        <v>32</v>
      </c>
      <c r="S162" s="12">
        <v>5.92</v>
      </c>
      <c r="T162" s="12" t="s">
        <v>32</v>
      </c>
      <c r="U162" s="12" t="s">
        <v>32</v>
      </c>
      <c r="V162" s="12" t="s">
        <v>32</v>
      </c>
      <c r="W162" s="19" t="s">
        <v>32</v>
      </c>
    </row>
    <row r="163" spans="1:23" x14ac:dyDescent="0.2">
      <c r="A163" t="s">
        <v>39</v>
      </c>
      <c r="B163">
        <v>193938</v>
      </c>
      <c r="C163" s="3">
        <v>16.600000000000001</v>
      </c>
      <c r="D163" s="3">
        <v>166</v>
      </c>
      <c r="F163" s="37" t="s">
        <v>30</v>
      </c>
      <c r="G163" s="52" t="s">
        <v>37</v>
      </c>
      <c r="H163" s="55" t="e">
        <f>AVERAGE(H161:H162)</f>
        <v>#DIV/0!</v>
      </c>
      <c r="I163" s="55" t="e">
        <f t="shared" ref="I163" si="714">AVERAGE(I161:I162)</f>
        <v>#DIV/0!</v>
      </c>
      <c r="J163" s="57" t="e">
        <f t="shared" ref="J163:K163" si="715">AVERAGE(J161:J162)</f>
        <v>#DIV/0!</v>
      </c>
      <c r="K163" s="56" t="e">
        <f t="shared" si="715"/>
        <v>#DIV/0!</v>
      </c>
      <c r="L163" s="55" t="e">
        <f t="shared" ref="L163" si="716">AVERAGE(L161:L162)</f>
        <v>#DIV/0!</v>
      </c>
      <c r="M163" s="57" t="e">
        <f t="shared" ref="M163" si="717">AVERAGE(M161:M162)</f>
        <v>#DIV/0!</v>
      </c>
      <c r="N163" s="55">
        <f t="shared" ref="N163" si="718">AVERAGE(N161:N162)</f>
        <v>74.72999999999999</v>
      </c>
      <c r="O163" s="55" t="e">
        <f t="shared" ref="O163" si="719">AVERAGE(O161:O162)</f>
        <v>#DIV/0!</v>
      </c>
      <c r="P163" s="55" t="e">
        <f t="shared" ref="P163" si="720">AVERAGE(P161:P162)</f>
        <v>#DIV/0!</v>
      </c>
      <c r="Q163" s="55" t="e">
        <f t="shared" ref="Q163" si="721">AVERAGE(Q161:Q162)</f>
        <v>#DIV/0!</v>
      </c>
      <c r="R163" s="57" t="e">
        <f t="shared" ref="R163" si="722">AVERAGE(R161:R162)</f>
        <v>#DIV/0!</v>
      </c>
      <c r="S163" s="55">
        <f t="shared" ref="S163" si="723">AVERAGE(S161:S162)</f>
        <v>5.0600000000000005</v>
      </c>
      <c r="T163" s="55" t="e">
        <f t="shared" ref="T163" si="724">AVERAGE(T161:T162)</f>
        <v>#DIV/0!</v>
      </c>
      <c r="U163" s="55" t="e">
        <f t="shared" ref="U163" si="725">AVERAGE(U161:U162)</f>
        <v>#DIV/0!</v>
      </c>
      <c r="V163" s="55" t="e">
        <f t="shared" ref="V163" si="726">AVERAGE(V161:V162)</f>
        <v>#DIV/0!</v>
      </c>
      <c r="W163" s="57" t="e">
        <f t="shared" ref="W163" si="727">AVERAGE(W161:W162)</f>
        <v>#DIV/0!</v>
      </c>
    </row>
    <row r="164" spans="1:23" x14ac:dyDescent="0.2">
      <c r="A164" s="13" t="s">
        <v>57</v>
      </c>
      <c r="B164" s="13">
        <v>196092</v>
      </c>
      <c r="C164" s="14">
        <v>18.5</v>
      </c>
      <c r="D164" s="14">
        <v>166.5</v>
      </c>
      <c r="E164" s="13"/>
      <c r="F164" s="36" t="s">
        <v>23</v>
      </c>
      <c r="G164" s="51" t="s">
        <v>24</v>
      </c>
      <c r="H164">
        <v>44.08</v>
      </c>
      <c r="I164">
        <v>91.79</v>
      </c>
      <c r="J164" s="21">
        <v>151.87</v>
      </c>
      <c r="K164" s="76">
        <v>3.03</v>
      </c>
      <c r="L164">
        <v>3.73</v>
      </c>
      <c r="M164" s="21">
        <v>1.96</v>
      </c>
      <c r="N164" s="7">
        <v>62.8</v>
      </c>
      <c r="O164" s="12" t="s">
        <v>32</v>
      </c>
      <c r="P164" s="12" t="s">
        <v>32</v>
      </c>
      <c r="Q164" s="12" t="s">
        <v>32</v>
      </c>
      <c r="R164" s="19" t="s">
        <v>32</v>
      </c>
      <c r="S164" s="11">
        <v>13.97</v>
      </c>
      <c r="T164" s="12" t="s">
        <v>32</v>
      </c>
      <c r="U164" s="12" t="s">
        <v>32</v>
      </c>
      <c r="V164" s="12" t="s">
        <v>32</v>
      </c>
      <c r="W164" s="19" t="s">
        <v>32</v>
      </c>
    </row>
    <row r="165" spans="1:23" x14ac:dyDescent="0.2">
      <c r="A165" t="s">
        <v>57</v>
      </c>
      <c r="B165">
        <v>196092</v>
      </c>
      <c r="C165" s="3">
        <v>18.5</v>
      </c>
      <c r="D165" s="3">
        <v>166.5</v>
      </c>
      <c r="F165" s="36" t="s">
        <v>23</v>
      </c>
      <c r="G165" s="51" t="s">
        <v>24</v>
      </c>
      <c r="H165" s="11" t="s">
        <v>32</v>
      </c>
      <c r="I165" s="11" t="s">
        <v>32</v>
      </c>
      <c r="J165" s="20" t="s">
        <v>32</v>
      </c>
      <c r="K165" s="66" t="s">
        <v>32</v>
      </c>
      <c r="L165" s="11" t="s">
        <v>32</v>
      </c>
      <c r="M165" s="20" t="s">
        <v>32</v>
      </c>
      <c r="N165" s="7">
        <v>65.819999999999993</v>
      </c>
      <c r="O165" s="12" t="s">
        <v>32</v>
      </c>
      <c r="P165" s="12" t="s">
        <v>32</v>
      </c>
      <c r="Q165" s="12" t="s">
        <v>32</v>
      </c>
      <c r="R165" s="19" t="s">
        <v>32</v>
      </c>
      <c r="S165" s="11">
        <v>10.27</v>
      </c>
      <c r="T165" s="12" t="s">
        <v>32</v>
      </c>
      <c r="U165" s="12" t="s">
        <v>32</v>
      </c>
      <c r="V165" s="12" t="s">
        <v>32</v>
      </c>
      <c r="W165" s="19" t="s">
        <v>32</v>
      </c>
    </row>
    <row r="166" spans="1:23" x14ac:dyDescent="0.2">
      <c r="A166" t="s">
        <v>57</v>
      </c>
      <c r="B166">
        <v>196092</v>
      </c>
      <c r="C166" s="3">
        <v>18.5</v>
      </c>
      <c r="D166" s="3">
        <v>166.5</v>
      </c>
      <c r="F166" s="36" t="s">
        <v>23</v>
      </c>
      <c r="G166" s="51" t="s">
        <v>25</v>
      </c>
      <c r="H166" s="54">
        <f>AVERAGE(H164:H165)</f>
        <v>44.08</v>
      </c>
      <c r="I166" s="54">
        <f t="shared" ref="I166" si="728">AVERAGE(I164:I165)</f>
        <v>91.79</v>
      </c>
      <c r="J166" s="56">
        <f t="shared" ref="J166:K166" si="729">AVERAGE(J164:J165)</f>
        <v>151.87</v>
      </c>
      <c r="K166" s="56">
        <f t="shared" si="729"/>
        <v>3.03</v>
      </c>
      <c r="L166" s="54">
        <f t="shared" ref="L166" si="730">AVERAGE(L164:L165)</f>
        <v>3.73</v>
      </c>
      <c r="M166" s="56">
        <f t="shared" ref="M166" si="731">AVERAGE(M164:M165)</f>
        <v>1.96</v>
      </c>
      <c r="N166" s="54">
        <f t="shared" ref="N166" si="732">AVERAGE(N164:N165)</f>
        <v>64.31</v>
      </c>
      <c r="O166" s="54" t="e">
        <f t="shared" ref="O166" si="733">AVERAGE(O164:O165)</f>
        <v>#DIV/0!</v>
      </c>
      <c r="P166" s="54" t="e">
        <f t="shared" ref="P166" si="734">AVERAGE(P164:P165)</f>
        <v>#DIV/0!</v>
      </c>
      <c r="Q166" s="54" t="e">
        <f t="shared" ref="Q166" si="735">AVERAGE(Q164:Q165)</f>
        <v>#DIV/0!</v>
      </c>
      <c r="R166" s="56" t="e">
        <f t="shared" ref="R166" si="736">AVERAGE(R164:R165)</f>
        <v>#DIV/0!</v>
      </c>
      <c r="S166" s="54">
        <f t="shared" ref="S166" si="737">AVERAGE(S164:S165)</f>
        <v>12.120000000000001</v>
      </c>
      <c r="T166" s="54" t="e">
        <f t="shared" ref="T166" si="738">AVERAGE(T164:T165)</f>
        <v>#DIV/0!</v>
      </c>
      <c r="U166" s="54" t="e">
        <f t="shared" ref="U166" si="739">AVERAGE(U164:U165)</f>
        <v>#DIV/0!</v>
      </c>
      <c r="V166" s="54" t="e">
        <f t="shared" ref="V166" si="740">AVERAGE(V164:V165)</f>
        <v>#DIV/0!</v>
      </c>
      <c r="W166" s="56" t="e">
        <f t="shared" ref="W166" si="741">AVERAGE(W164:W165)</f>
        <v>#DIV/0!</v>
      </c>
    </row>
    <row r="167" spans="1:23" x14ac:dyDescent="0.2">
      <c r="A167" t="s">
        <v>57</v>
      </c>
      <c r="B167">
        <v>196092</v>
      </c>
      <c r="C167" s="3">
        <v>18.5</v>
      </c>
      <c r="D167" s="3">
        <v>166.5</v>
      </c>
      <c r="F167" s="36" t="s">
        <v>23</v>
      </c>
      <c r="G167" s="51" t="s">
        <v>26</v>
      </c>
      <c r="H167">
        <v>47.4</v>
      </c>
      <c r="I167">
        <v>94.81</v>
      </c>
      <c r="J167" s="21">
        <v>151.87</v>
      </c>
      <c r="K167" s="76">
        <v>3.61</v>
      </c>
      <c r="L167">
        <v>4.09</v>
      </c>
      <c r="M167" s="21">
        <v>1.74</v>
      </c>
      <c r="N167" s="7">
        <v>62.5</v>
      </c>
      <c r="O167" s="12" t="s">
        <v>32</v>
      </c>
      <c r="P167" s="12" t="s">
        <v>32</v>
      </c>
      <c r="Q167" s="12" t="s">
        <v>32</v>
      </c>
      <c r="R167" s="19" t="s">
        <v>32</v>
      </c>
      <c r="S167" s="11">
        <v>15.95</v>
      </c>
      <c r="T167" s="12" t="s">
        <v>32</v>
      </c>
      <c r="U167" s="12" t="s">
        <v>32</v>
      </c>
      <c r="V167" s="12" t="s">
        <v>32</v>
      </c>
      <c r="W167" s="19" t="s">
        <v>32</v>
      </c>
    </row>
    <row r="168" spans="1:23" x14ac:dyDescent="0.2">
      <c r="A168" t="s">
        <v>57</v>
      </c>
      <c r="B168">
        <v>196092</v>
      </c>
      <c r="C168" s="3">
        <v>18.5</v>
      </c>
      <c r="D168" s="3">
        <v>166.5</v>
      </c>
      <c r="F168" s="36" t="s">
        <v>23</v>
      </c>
      <c r="G168" s="51" t="s">
        <v>26</v>
      </c>
      <c r="H168">
        <v>52.23</v>
      </c>
      <c r="I168" s="11" t="s">
        <v>32</v>
      </c>
      <c r="J168" s="20" t="s">
        <v>32</v>
      </c>
      <c r="K168" s="66">
        <v>1.2</v>
      </c>
      <c r="L168" s="11" t="s">
        <v>32</v>
      </c>
      <c r="M168" s="20" t="s">
        <v>32</v>
      </c>
      <c r="N168" s="7">
        <v>64.92</v>
      </c>
      <c r="O168" s="12" t="s">
        <v>32</v>
      </c>
      <c r="P168" s="12" t="s">
        <v>32</v>
      </c>
      <c r="Q168" s="12" t="s">
        <v>32</v>
      </c>
      <c r="R168" s="19" t="s">
        <v>32</v>
      </c>
      <c r="S168" s="11">
        <v>12.47</v>
      </c>
      <c r="T168" s="12" t="s">
        <v>32</v>
      </c>
      <c r="U168" s="12" t="s">
        <v>32</v>
      </c>
      <c r="V168" s="12" t="s">
        <v>32</v>
      </c>
      <c r="W168" s="19" t="s">
        <v>32</v>
      </c>
    </row>
    <row r="169" spans="1:23" x14ac:dyDescent="0.2">
      <c r="A169" t="s">
        <v>57</v>
      </c>
      <c r="B169">
        <v>196092</v>
      </c>
      <c r="C169" s="3">
        <v>18.5</v>
      </c>
      <c r="D169" s="3">
        <v>166.5</v>
      </c>
      <c r="F169" s="36" t="s">
        <v>23</v>
      </c>
      <c r="G169" s="51" t="s">
        <v>27</v>
      </c>
      <c r="H169" s="54">
        <f>AVERAGE(H167:H168)</f>
        <v>49.814999999999998</v>
      </c>
      <c r="I169" s="54">
        <f t="shared" ref="I169" si="742">AVERAGE(I167:I168)</f>
        <v>94.81</v>
      </c>
      <c r="J169" s="56">
        <f t="shared" ref="J169:K169" si="743">AVERAGE(J167:J168)</f>
        <v>151.87</v>
      </c>
      <c r="K169" s="56">
        <f t="shared" si="743"/>
        <v>2.4049999999999998</v>
      </c>
      <c r="L169" s="54">
        <f t="shared" ref="L169" si="744">AVERAGE(L167:L168)</f>
        <v>4.09</v>
      </c>
      <c r="M169" s="56">
        <f t="shared" ref="M169" si="745">AVERAGE(M167:M168)</f>
        <v>1.74</v>
      </c>
      <c r="N169" s="54">
        <f t="shared" ref="N169" si="746">AVERAGE(N167:N168)</f>
        <v>63.71</v>
      </c>
      <c r="O169" s="54" t="e">
        <f t="shared" ref="O169" si="747">AVERAGE(O167:O168)</f>
        <v>#DIV/0!</v>
      </c>
      <c r="P169" s="54" t="e">
        <f t="shared" ref="P169" si="748">AVERAGE(P167:P168)</f>
        <v>#DIV/0!</v>
      </c>
      <c r="Q169" s="54" t="e">
        <f t="shared" ref="Q169" si="749">AVERAGE(Q167:Q168)</f>
        <v>#DIV/0!</v>
      </c>
      <c r="R169" s="56" t="e">
        <f t="shared" ref="R169" si="750">AVERAGE(R167:R168)</f>
        <v>#DIV/0!</v>
      </c>
      <c r="S169" s="54">
        <f t="shared" ref="S169" si="751">AVERAGE(S167:S168)</f>
        <v>14.21</v>
      </c>
      <c r="T169" s="54" t="e">
        <f t="shared" ref="T169" si="752">AVERAGE(T167:T168)</f>
        <v>#DIV/0!</v>
      </c>
      <c r="U169" s="54" t="e">
        <f t="shared" ref="U169" si="753">AVERAGE(U167:U168)</f>
        <v>#DIV/0!</v>
      </c>
      <c r="V169" s="54" t="e">
        <f t="shared" ref="V169" si="754">AVERAGE(V167:V168)</f>
        <v>#DIV/0!</v>
      </c>
      <c r="W169" s="56" t="e">
        <f t="shared" ref="W169" si="755">AVERAGE(W167:W168)</f>
        <v>#DIV/0!</v>
      </c>
    </row>
    <row r="170" spans="1:23" x14ac:dyDescent="0.2">
      <c r="A170" t="s">
        <v>57</v>
      </c>
      <c r="B170">
        <v>196092</v>
      </c>
      <c r="C170" s="3">
        <v>18.5</v>
      </c>
      <c r="D170" s="3">
        <v>166.5</v>
      </c>
      <c r="F170" s="36" t="s">
        <v>23</v>
      </c>
      <c r="G170" s="51" t="s">
        <v>28</v>
      </c>
      <c r="H170">
        <v>43.78</v>
      </c>
      <c r="I170" s="11">
        <v>94.2</v>
      </c>
      <c r="J170" s="20">
        <v>153.08000000000001</v>
      </c>
      <c r="K170" s="66">
        <v>3.68</v>
      </c>
      <c r="L170" s="11">
        <v>4.16</v>
      </c>
      <c r="M170" s="20">
        <v>1.59</v>
      </c>
      <c r="N170" s="7">
        <v>62.8</v>
      </c>
      <c r="O170" s="12" t="s">
        <v>32</v>
      </c>
      <c r="P170" s="12" t="s">
        <v>32</v>
      </c>
      <c r="Q170" s="12" t="s">
        <v>32</v>
      </c>
      <c r="R170" s="19" t="s">
        <v>32</v>
      </c>
      <c r="S170" s="11">
        <v>14.66</v>
      </c>
      <c r="T170" s="12" t="s">
        <v>32</v>
      </c>
      <c r="U170" s="12" t="s">
        <v>32</v>
      </c>
      <c r="V170" s="12" t="s">
        <v>32</v>
      </c>
      <c r="W170" s="19" t="s">
        <v>32</v>
      </c>
    </row>
    <row r="171" spans="1:23" x14ac:dyDescent="0.2">
      <c r="A171" t="s">
        <v>57</v>
      </c>
      <c r="B171">
        <v>196092</v>
      </c>
      <c r="C171" s="3">
        <v>18.5</v>
      </c>
      <c r="D171" s="3">
        <v>166.5</v>
      </c>
      <c r="F171" s="36" t="s">
        <v>23</v>
      </c>
      <c r="G171" s="51" t="s">
        <v>28</v>
      </c>
      <c r="H171">
        <v>53.14</v>
      </c>
      <c r="I171" s="11" t="s">
        <v>32</v>
      </c>
      <c r="J171" s="20" t="s">
        <v>32</v>
      </c>
      <c r="K171" s="66">
        <v>0.88</v>
      </c>
      <c r="L171" s="11" t="s">
        <v>32</v>
      </c>
      <c r="M171" s="20" t="s">
        <v>32</v>
      </c>
      <c r="N171" s="7">
        <v>64.92</v>
      </c>
      <c r="O171" s="12" t="s">
        <v>32</v>
      </c>
      <c r="P171" s="12" t="s">
        <v>32</v>
      </c>
      <c r="Q171" s="12" t="s">
        <v>32</v>
      </c>
      <c r="R171" s="19" t="s">
        <v>32</v>
      </c>
      <c r="S171" s="11">
        <v>11.88</v>
      </c>
      <c r="T171" s="12" t="s">
        <v>32</v>
      </c>
      <c r="U171" s="12" t="s">
        <v>32</v>
      </c>
      <c r="V171" s="12" t="s">
        <v>32</v>
      </c>
      <c r="W171" s="19" t="s">
        <v>32</v>
      </c>
    </row>
    <row r="172" spans="1:23" x14ac:dyDescent="0.2">
      <c r="A172" t="s">
        <v>57</v>
      </c>
      <c r="B172">
        <v>196092</v>
      </c>
      <c r="C172" s="3">
        <v>18.5</v>
      </c>
      <c r="D172" s="3">
        <v>166.5</v>
      </c>
      <c r="F172" s="36" t="s">
        <v>23</v>
      </c>
      <c r="G172" s="51" t="s">
        <v>29</v>
      </c>
      <c r="H172" s="54">
        <f>AVERAGE(H170:H171)</f>
        <v>48.46</v>
      </c>
      <c r="I172" s="54">
        <f t="shared" ref="I172" si="756">AVERAGE(I170:I171)</f>
        <v>94.2</v>
      </c>
      <c r="J172" s="56">
        <f t="shared" ref="J172:K172" si="757">AVERAGE(J170:J171)</f>
        <v>153.08000000000001</v>
      </c>
      <c r="K172" s="56">
        <f t="shared" si="757"/>
        <v>2.2800000000000002</v>
      </c>
      <c r="L172" s="54">
        <f t="shared" ref="L172" si="758">AVERAGE(L170:L171)</f>
        <v>4.16</v>
      </c>
      <c r="M172" s="56">
        <f t="shared" ref="M172" si="759">AVERAGE(M170:M171)</f>
        <v>1.59</v>
      </c>
      <c r="N172" s="54">
        <f t="shared" ref="N172" si="760">AVERAGE(N170:N171)</f>
        <v>63.86</v>
      </c>
      <c r="O172" s="54" t="e">
        <f t="shared" ref="O172" si="761">AVERAGE(O170:O171)</f>
        <v>#DIV/0!</v>
      </c>
      <c r="P172" s="54" t="e">
        <f t="shared" ref="P172" si="762">AVERAGE(P170:P171)</f>
        <v>#DIV/0!</v>
      </c>
      <c r="Q172" s="54" t="e">
        <f t="shared" ref="Q172" si="763">AVERAGE(Q170:Q171)</f>
        <v>#DIV/0!</v>
      </c>
      <c r="R172" s="56" t="e">
        <f t="shared" ref="R172" si="764">AVERAGE(R170:R171)</f>
        <v>#DIV/0!</v>
      </c>
      <c r="S172" s="54">
        <f t="shared" ref="S172" si="765">AVERAGE(S170:S171)</f>
        <v>13.27</v>
      </c>
      <c r="T172" s="54" t="e">
        <f t="shared" ref="T172" si="766">AVERAGE(T170:T171)</f>
        <v>#DIV/0!</v>
      </c>
      <c r="U172" s="54" t="e">
        <f t="shared" ref="U172" si="767">AVERAGE(U170:U171)</f>
        <v>#DIV/0!</v>
      </c>
      <c r="V172" s="54" t="e">
        <f t="shared" ref="V172" si="768">AVERAGE(V170:V171)</f>
        <v>#DIV/0!</v>
      </c>
      <c r="W172" s="56" t="e">
        <f t="shared" ref="W172" si="769">AVERAGE(W170:W171)</f>
        <v>#DIV/0!</v>
      </c>
    </row>
    <row r="173" spans="1:23" x14ac:dyDescent="0.2">
      <c r="A173" t="s">
        <v>57</v>
      </c>
      <c r="B173">
        <v>196092</v>
      </c>
      <c r="C173" s="3">
        <v>18.5</v>
      </c>
      <c r="D173" s="3">
        <v>166.5</v>
      </c>
      <c r="F173" s="37" t="s">
        <v>30</v>
      </c>
      <c r="G173" s="52" t="s">
        <v>31</v>
      </c>
      <c r="H173" s="11" t="s">
        <v>32</v>
      </c>
      <c r="I173" s="11" t="s">
        <v>32</v>
      </c>
      <c r="J173" s="20" t="s">
        <v>32</v>
      </c>
      <c r="K173" s="66" t="s">
        <v>32</v>
      </c>
      <c r="L173" s="11" t="s">
        <v>32</v>
      </c>
      <c r="M173" s="20" t="s">
        <v>32</v>
      </c>
      <c r="N173" s="7">
        <v>46.8</v>
      </c>
      <c r="O173" s="12" t="s">
        <v>32</v>
      </c>
      <c r="P173" s="12" t="s">
        <v>32</v>
      </c>
      <c r="Q173" s="12" t="s">
        <v>32</v>
      </c>
      <c r="R173" s="19" t="s">
        <v>32</v>
      </c>
      <c r="S173">
        <v>9.7899999999999991</v>
      </c>
      <c r="T173" s="12" t="s">
        <v>32</v>
      </c>
      <c r="U173" s="12" t="s">
        <v>32</v>
      </c>
      <c r="V173" s="12" t="s">
        <v>32</v>
      </c>
      <c r="W173" s="19" t="s">
        <v>32</v>
      </c>
    </row>
    <row r="174" spans="1:23" x14ac:dyDescent="0.2">
      <c r="A174" t="s">
        <v>57</v>
      </c>
      <c r="B174">
        <v>196092</v>
      </c>
      <c r="C174" s="3">
        <v>18.5</v>
      </c>
      <c r="D174" s="3">
        <v>166.5</v>
      </c>
      <c r="F174" s="37" t="s">
        <v>30</v>
      </c>
      <c r="G174" s="52" t="s">
        <v>31</v>
      </c>
      <c r="H174" s="11" t="s">
        <v>32</v>
      </c>
      <c r="I174" s="11" t="s">
        <v>32</v>
      </c>
      <c r="J174" s="20" t="s">
        <v>32</v>
      </c>
      <c r="K174" s="66" t="s">
        <v>32</v>
      </c>
      <c r="L174" s="11" t="s">
        <v>32</v>
      </c>
      <c r="M174" s="20" t="s">
        <v>32</v>
      </c>
      <c r="N174" s="7">
        <v>47.4</v>
      </c>
      <c r="O174" s="12" t="s">
        <v>32</v>
      </c>
      <c r="P174" s="12" t="s">
        <v>32</v>
      </c>
      <c r="Q174" s="12" t="s">
        <v>32</v>
      </c>
      <c r="R174" s="19" t="s">
        <v>32</v>
      </c>
      <c r="S174">
        <v>12.51</v>
      </c>
      <c r="T174" s="12" t="s">
        <v>32</v>
      </c>
      <c r="U174" s="12" t="s">
        <v>32</v>
      </c>
      <c r="V174" s="12" t="s">
        <v>32</v>
      </c>
      <c r="W174" s="19" t="s">
        <v>32</v>
      </c>
    </row>
    <row r="175" spans="1:23" x14ac:dyDescent="0.2">
      <c r="A175" t="s">
        <v>57</v>
      </c>
      <c r="B175">
        <v>196092</v>
      </c>
      <c r="C175" s="3">
        <v>18.5</v>
      </c>
      <c r="D175" s="3">
        <v>166.5</v>
      </c>
      <c r="F175" s="37" t="s">
        <v>30</v>
      </c>
      <c r="G175" s="52" t="s">
        <v>33</v>
      </c>
      <c r="H175" s="55" t="e">
        <f>AVERAGE(H173:H174)</f>
        <v>#DIV/0!</v>
      </c>
      <c r="I175" s="55" t="e">
        <f t="shared" ref="I175" si="770">AVERAGE(I173:I174)</f>
        <v>#DIV/0!</v>
      </c>
      <c r="J175" s="57" t="e">
        <f t="shared" ref="J175:K175" si="771">AVERAGE(J173:J174)</f>
        <v>#DIV/0!</v>
      </c>
      <c r="K175" s="56" t="e">
        <f t="shared" si="771"/>
        <v>#DIV/0!</v>
      </c>
      <c r="L175" s="55" t="e">
        <f t="shared" ref="L175" si="772">AVERAGE(L173:L174)</f>
        <v>#DIV/0!</v>
      </c>
      <c r="M175" s="57" t="e">
        <f t="shared" ref="M175" si="773">AVERAGE(M173:M174)</f>
        <v>#DIV/0!</v>
      </c>
      <c r="N175" s="55">
        <f t="shared" ref="N175" si="774">AVERAGE(N173:N174)</f>
        <v>47.099999999999994</v>
      </c>
      <c r="O175" s="55" t="e">
        <f t="shared" ref="O175" si="775">AVERAGE(O173:O174)</f>
        <v>#DIV/0!</v>
      </c>
      <c r="P175" s="55" t="e">
        <f t="shared" ref="P175" si="776">AVERAGE(P173:P174)</f>
        <v>#DIV/0!</v>
      </c>
      <c r="Q175" s="55" t="e">
        <f t="shared" ref="Q175" si="777">AVERAGE(Q173:Q174)</f>
        <v>#DIV/0!</v>
      </c>
      <c r="R175" s="57" t="e">
        <f t="shared" ref="R175" si="778">AVERAGE(R173:R174)</f>
        <v>#DIV/0!</v>
      </c>
      <c r="S175" s="55">
        <f t="shared" ref="S175" si="779">AVERAGE(S173:S174)</f>
        <v>11.149999999999999</v>
      </c>
      <c r="T175" s="55" t="e">
        <f t="shared" ref="T175" si="780">AVERAGE(T173:T174)</f>
        <v>#DIV/0!</v>
      </c>
      <c r="U175" s="55" t="e">
        <f t="shared" ref="U175" si="781">AVERAGE(U173:U174)</f>
        <v>#DIV/0!</v>
      </c>
      <c r="V175" s="55" t="e">
        <f t="shared" ref="V175" si="782">AVERAGE(V173:V174)</f>
        <v>#DIV/0!</v>
      </c>
      <c r="W175" s="57" t="e">
        <f t="shared" ref="W175" si="783">AVERAGE(W173:W174)</f>
        <v>#DIV/0!</v>
      </c>
    </row>
    <row r="176" spans="1:23" x14ac:dyDescent="0.2">
      <c r="A176" t="s">
        <v>57</v>
      </c>
      <c r="B176">
        <v>196092</v>
      </c>
      <c r="C176" s="3">
        <v>18.5</v>
      </c>
      <c r="D176" s="3">
        <v>166.5</v>
      </c>
      <c r="F176" s="37" t="s">
        <v>30</v>
      </c>
      <c r="G176" s="52" t="s">
        <v>34</v>
      </c>
      <c r="H176" s="11" t="s">
        <v>32</v>
      </c>
      <c r="I176" s="11" t="s">
        <v>32</v>
      </c>
      <c r="J176" s="20" t="s">
        <v>32</v>
      </c>
      <c r="K176" s="66" t="s">
        <v>32</v>
      </c>
      <c r="L176" s="11" t="s">
        <v>32</v>
      </c>
      <c r="M176" s="20" t="s">
        <v>32</v>
      </c>
      <c r="N176" s="7">
        <v>46.5</v>
      </c>
      <c r="O176" s="12" t="s">
        <v>32</v>
      </c>
      <c r="P176" s="12" t="s">
        <v>32</v>
      </c>
      <c r="Q176" s="12" t="s">
        <v>32</v>
      </c>
      <c r="R176" s="19" t="s">
        <v>32</v>
      </c>
      <c r="S176">
        <v>16.739999999999998</v>
      </c>
      <c r="T176" s="12" t="s">
        <v>32</v>
      </c>
      <c r="U176" s="12" t="s">
        <v>32</v>
      </c>
      <c r="V176" s="12" t="s">
        <v>32</v>
      </c>
      <c r="W176" s="19" t="s">
        <v>32</v>
      </c>
    </row>
    <row r="177" spans="1:23" x14ac:dyDescent="0.2">
      <c r="A177" t="s">
        <v>57</v>
      </c>
      <c r="B177">
        <v>196092</v>
      </c>
      <c r="C177" s="3">
        <v>18.5</v>
      </c>
      <c r="D177" s="3">
        <v>166.5</v>
      </c>
      <c r="F177" s="37" t="s">
        <v>30</v>
      </c>
      <c r="G177" s="52" t="s">
        <v>34</v>
      </c>
      <c r="H177" s="11" t="s">
        <v>32</v>
      </c>
      <c r="I177" s="11" t="s">
        <v>32</v>
      </c>
      <c r="J177" s="20" t="s">
        <v>32</v>
      </c>
      <c r="K177" s="66" t="s">
        <v>32</v>
      </c>
      <c r="L177" s="11" t="s">
        <v>32</v>
      </c>
      <c r="M177" s="20" t="s">
        <v>32</v>
      </c>
      <c r="N177" s="7">
        <v>48.61</v>
      </c>
      <c r="O177" s="12" t="s">
        <v>32</v>
      </c>
      <c r="P177" s="12" t="s">
        <v>32</v>
      </c>
      <c r="Q177" s="12" t="s">
        <v>32</v>
      </c>
      <c r="R177" s="19" t="s">
        <v>32</v>
      </c>
      <c r="S177">
        <v>17.920000000000002</v>
      </c>
      <c r="T177" s="12" t="s">
        <v>32</v>
      </c>
      <c r="U177" s="12" t="s">
        <v>32</v>
      </c>
      <c r="V177" s="12" t="s">
        <v>32</v>
      </c>
      <c r="W177" s="19" t="s">
        <v>32</v>
      </c>
    </row>
    <row r="178" spans="1:23" x14ac:dyDescent="0.2">
      <c r="A178" t="s">
        <v>57</v>
      </c>
      <c r="B178">
        <v>196092</v>
      </c>
      <c r="C178" s="3">
        <v>18.5</v>
      </c>
      <c r="D178" s="3">
        <v>166.5</v>
      </c>
      <c r="F178" s="37" t="s">
        <v>30</v>
      </c>
      <c r="G178" s="52" t="s">
        <v>35</v>
      </c>
      <c r="H178" s="55" t="e">
        <f>AVERAGE(H176:H177)</f>
        <v>#DIV/0!</v>
      </c>
      <c r="I178" s="55" t="e">
        <f t="shared" ref="I178" si="784">AVERAGE(I176:I177)</f>
        <v>#DIV/0!</v>
      </c>
      <c r="J178" s="57" t="e">
        <f t="shared" ref="J178:K178" si="785">AVERAGE(J176:J177)</f>
        <v>#DIV/0!</v>
      </c>
      <c r="K178" s="56" t="e">
        <f t="shared" si="785"/>
        <v>#DIV/0!</v>
      </c>
      <c r="L178" s="55" t="e">
        <f t="shared" ref="L178" si="786">AVERAGE(L176:L177)</f>
        <v>#DIV/0!</v>
      </c>
      <c r="M178" s="57" t="e">
        <f t="shared" ref="M178" si="787">AVERAGE(M176:M177)</f>
        <v>#DIV/0!</v>
      </c>
      <c r="N178" s="55">
        <f t="shared" ref="N178" si="788">AVERAGE(N176:N177)</f>
        <v>47.555</v>
      </c>
      <c r="O178" s="55" t="e">
        <f t="shared" ref="O178" si="789">AVERAGE(O176:O177)</f>
        <v>#DIV/0!</v>
      </c>
      <c r="P178" s="55" t="e">
        <f t="shared" ref="P178" si="790">AVERAGE(P176:P177)</f>
        <v>#DIV/0!</v>
      </c>
      <c r="Q178" s="55" t="e">
        <f t="shared" ref="Q178" si="791">AVERAGE(Q176:Q177)</f>
        <v>#DIV/0!</v>
      </c>
      <c r="R178" s="57" t="e">
        <f t="shared" ref="R178" si="792">AVERAGE(R176:R177)</f>
        <v>#DIV/0!</v>
      </c>
      <c r="S178" s="55">
        <f t="shared" ref="S178" si="793">AVERAGE(S176:S177)</f>
        <v>17.329999999999998</v>
      </c>
      <c r="T178" s="55" t="e">
        <f t="shared" ref="T178" si="794">AVERAGE(T176:T177)</f>
        <v>#DIV/0!</v>
      </c>
      <c r="U178" s="55" t="e">
        <f t="shared" ref="U178" si="795">AVERAGE(U176:U177)</f>
        <v>#DIV/0!</v>
      </c>
      <c r="V178" s="55" t="e">
        <f t="shared" ref="V178" si="796">AVERAGE(V176:V177)</f>
        <v>#DIV/0!</v>
      </c>
      <c r="W178" s="57" t="e">
        <f t="shared" ref="W178" si="797">AVERAGE(W176:W177)</f>
        <v>#DIV/0!</v>
      </c>
    </row>
    <row r="179" spans="1:23" x14ac:dyDescent="0.2">
      <c r="A179" t="s">
        <v>57</v>
      </c>
      <c r="B179">
        <v>196092</v>
      </c>
      <c r="C179" s="3">
        <v>18.5</v>
      </c>
      <c r="D179" s="3">
        <v>166.5</v>
      </c>
      <c r="F179" s="37" t="s">
        <v>30</v>
      </c>
      <c r="G179" s="52" t="s">
        <v>36</v>
      </c>
      <c r="H179" s="11" t="s">
        <v>32</v>
      </c>
      <c r="I179" s="11" t="s">
        <v>32</v>
      </c>
      <c r="J179" s="20" t="s">
        <v>32</v>
      </c>
      <c r="K179" s="66" t="s">
        <v>32</v>
      </c>
      <c r="L179" s="11" t="s">
        <v>32</v>
      </c>
      <c r="M179" s="20" t="s">
        <v>32</v>
      </c>
      <c r="N179" s="7">
        <v>48.01</v>
      </c>
      <c r="O179" s="12" t="s">
        <v>32</v>
      </c>
      <c r="P179" s="12" t="s">
        <v>32</v>
      </c>
      <c r="Q179" s="12" t="s">
        <v>32</v>
      </c>
      <c r="R179" s="19" t="s">
        <v>32</v>
      </c>
      <c r="S179">
        <v>10.69</v>
      </c>
      <c r="T179" s="12" t="s">
        <v>32</v>
      </c>
      <c r="U179" s="12" t="s">
        <v>32</v>
      </c>
      <c r="V179" s="12" t="s">
        <v>32</v>
      </c>
      <c r="W179" s="19" t="s">
        <v>32</v>
      </c>
    </row>
    <row r="180" spans="1:23" x14ac:dyDescent="0.2">
      <c r="A180" t="s">
        <v>57</v>
      </c>
      <c r="B180">
        <v>196092</v>
      </c>
      <c r="C180" s="3">
        <v>18.5</v>
      </c>
      <c r="D180" s="3">
        <v>166.5</v>
      </c>
      <c r="F180" s="37" t="s">
        <v>30</v>
      </c>
      <c r="G180" s="52" t="s">
        <v>36</v>
      </c>
      <c r="H180" s="11" t="s">
        <v>32</v>
      </c>
      <c r="I180" s="11" t="s">
        <v>32</v>
      </c>
      <c r="J180" s="20" t="s">
        <v>32</v>
      </c>
      <c r="K180" s="66" t="s">
        <v>32</v>
      </c>
      <c r="L180" s="11" t="s">
        <v>32</v>
      </c>
      <c r="M180" s="20" t="s">
        <v>32</v>
      </c>
      <c r="N180" s="7">
        <v>48.61</v>
      </c>
      <c r="O180" s="12" t="s">
        <v>32</v>
      </c>
      <c r="P180" s="12" t="s">
        <v>32</v>
      </c>
      <c r="Q180" s="12" t="s">
        <v>32</v>
      </c>
      <c r="R180" s="19" t="s">
        <v>32</v>
      </c>
      <c r="S180">
        <v>17.059999999999999</v>
      </c>
      <c r="T180" s="12" t="s">
        <v>32</v>
      </c>
      <c r="U180" s="12" t="s">
        <v>32</v>
      </c>
      <c r="V180" s="12" t="s">
        <v>32</v>
      </c>
      <c r="W180" s="19" t="s">
        <v>32</v>
      </c>
    </row>
    <row r="181" spans="1:23" x14ac:dyDescent="0.2">
      <c r="A181" t="s">
        <v>57</v>
      </c>
      <c r="B181">
        <v>196092</v>
      </c>
      <c r="C181" s="3">
        <v>18.5</v>
      </c>
      <c r="D181" s="3">
        <v>166.5</v>
      </c>
      <c r="F181" s="37" t="s">
        <v>30</v>
      </c>
      <c r="G181" s="52" t="s">
        <v>37</v>
      </c>
      <c r="H181" s="55" t="e">
        <f>AVERAGE(H179:H180)</f>
        <v>#DIV/0!</v>
      </c>
      <c r="I181" s="55" t="e">
        <f t="shared" ref="I181" si="798">AVERAGE(I179:I180)</f>
        <v>#DIV/0!</v>
      </c>
      <c r="J181" s="57" t="e">
        <f t="shared" ref="J181:K181" si="799">AVERAGE(J179:J180)</f>
        <v>#DIV/0!</v>
      </c>
      <c r="K181" s="56" t="e">
        <f t="shared" si="799"/>
        <v>#DIV/0!</v>
      </c>
      <c r="L181" s="55" t="e">
        <f t="shared" ref="L181" si="800">AVERAGE(L179:L180)</f>
        <v>#DIV/0!</v>
      </c>
      <c r="M181" s="57" t="e">
        <f t="shared" ref="M181" si="801">AVERAGE(M179:M180)</f>
        <v>#DIV/0!</v>
      </c>
      <c r="N181" s="55">
        <f t="shared" ref="N181" si="802">AVERAGE(N179:N180)</f>
        <v>48.31</v>
      </c>
      <c r="O181" s="55" t="e">
        <f t="shared" ref="O181" si="803">AVERAGE(O179:O180)</f>
        <v>#DIV/0!</v>
      </c>
      <c r="P181" s="55" t="e">
        <f t="shared" ref="P181" si="804">AVERAGE(P179:P180)</f>
        <v>#DIV/0!</v>
      </c>
      <c r="Q181" s="55" t="e">
        <f t="shared" ref="Q181" si="805">AVERAGE(Q179:Q180)</f>
        <v>#DIV/0!</v>
      </c>
      <c r="R181" s="57" t="e">
        <f t="shared" ref="R181" si="806">AVERAGE(R179:R180)</f>
        <v>#DIV/0!</v>
      </c>
      <c r="S181" s="55">
        <f t="shared" ref="S181" si="807">AVERAGE(S179:S180)</f>
        <v>13.875</v>
      </c>
      <c r="T181" s="55" t="e">
        <f t="shared" ref="T181" si="808">AVERAGE(T179:T180)</f>
        <v>#DIV/0!</v>
      </c>
      <c r="U181" s="55" t="e">
        <f t="shared" ref="U181" si="809">AVERAGE(U179:U180)</f>
        <v>#DIV/0!</v>
      </c>
      <c r="V181" s="55" t="e">
        <f t="shared" ref="V181" si="810">AVERAGE(V179:V180)</f>
        <v>#DIV/0!</v>
      </c>
      <c r="W181" s="57" t="e">
        <f t="shared" ref="W181" si="811">AVERAGE(W179:W180)</f>
        <v>#DIV/0!</v>
      </c>
    </row>
    <row r="182" spans="1:23" x14ac:dyDescent="0.2">
      <c r="A182" s="13" t="s">
        <v>40</v>
      </c>
      <c r="B182" s="13">
        <v>196095</v>
      </c>
      <c r="C182" s="13">
        <v>14.4</v>
      </c>
      <c r="D182" s="13">
        <f>C182*8</f>
        <v>115.2</v>
      </c>
      <c r="E182" s="13"/>
      <c r="F182" s="36" t="s">
        <v>23</v>
      </c>
      <c r="G182" s="51" t="s">
        <v>24</v>
      </c>
      <c r="H182" s="11" t="s">
        <v>32</v>
      </c>
      <c r="I182" s="11" t="s">
        <v>32</v>
      </c>
      <c r="J182" s="20" t="s">
        <v>32</v>
      </c>
      <c r="K182" s="66" t="s">
        <v>32</v>
      </c>
      <c r="L182" s="11" t="s">
        <v>32</v>
      </c>
      <c r="M182" s="20" t="s">
        <v>32</v>
      </c>
      <c r="N182">
        <v>80.31</v>
      </c>
      <c r="O182" s="12" t="s">
        <v>32</v>
      </c>
      <c r="P182" s="12" t="s">
        <v>32</v>
      </c>
      <c r="Q182" s="12" t="s">
        <v>32</v>
      </c>
      <c r="R182" s="19" t="s">
        <v>32</v>
      </c>
      <c r="S182">
        <v>7.37</v>
      </c>
      <c r="T182" s="12" t="s">
        <v>32</v>
      </c>
      <c r="U182" s="12" t="s">
        <v>32</v>
      </c>
      <c r="V182" s="12" t="s">
        <v>32</v>
      </c>
      <c r="W182" s="19" t="s">
        <v>32</v>
      </c>
    </row>
    <row r="183" spans="1:23" x14ac:dyDescent="0.2">
      <c r="A183" t="s">
        <v>40</v>
      </c>
      <c r="B183">
        <v>196095</v>
      </c>
      <c r="C183">
        <v>14.4</v>
      </c>
      <c r="D183">
        <f t="shared" ref="D183:D199" si="812">C183*8</f>
        <v>115.2</v>
      </c>
      <c r="F183" s="36" t="s">
        <v>23</v>
      </c>
      <c r="G183" s="51" t="s">
        <v>24</v>
      </c>
      <c r="H183" s="11" t="s">
        <v>32</v>
      </c>
      <c r="I183" s="11" t="s">
        <v>32</v>
      </c>
      <c r="J183" s="20" t="s">
        <v>32</v>
      </c>
      <c r="K183" s="66" t="s">
        <v>32</v>
      </c>
      <c r="L183" s="11" t="s">
        <v>32</v>
      </c>
      <c r="M183" s="20" t="s">
        <v>32</v>
      </c>
      <c r="N183">
        <v>65.22</v>
      </c>
      <c r="O183" s="12" t="s">
        <v>32</v>
      </c>
      <c r="P183" s="12" t="s">
        <v>32</v>
      </c>
      <c r="Q183" s="12" t="s">
        <v>32</v>
      </c>
      <c r="R183" s="19" t="s">
        <v>32</v>
      </c>
      <c r="S183">
        <v>9.19</v>
      </c>
      <c r="T183" s="12" t="s">
        <v>32</v>
      </c>
      <c r="U183" s="12" t="s">
        <v>32</v>
      </c>
      <c r="V183" s="12" t="s">
        <v>32</v>
      </c>
      <c r="W183" s="19" t="s">
        <v>32</v>
      </c>
    </row>
    <row r="184" spans="1:23" x14ac:dyDescent="0.2">
      <c r="A184" t="s">
        <v>40</v>
      </c>
      <c r="B184">
        <v>196095</v>
      </c>
      <c r="C184">
        <v>14.4</v>
      </c>
      <c r="D184">
        <f t="shared" si="812"/>
        <v>115.2</v>
      </c>
      <c r="F184" s="36" t="s">
        <v>23</v>
      </c>
      <c r="G184" s="51" t="s">
        <v>25</v>
      </c>
      <c r="H184" s="54" t="e">
        <f>AVERAGE(H182:H183)</f>
        <v>#DIV/0!</v>
      </c>
      <c r="I184" s="54" t="e">
        <f t="shared" ref="I184" si="813">AVERAGE(I182:I183)</f>
        <v>#DIV/0!</v>
      </c>
      <c r="J184" s="56" t="e">
        <f t="shared" ref="J184:K184" si="814">AVERAGE(J182:J183)</f>
        <v>#DIV/0!</v>
      </c>
      <c r="K184" s="56" t="e">
        <f t="shared" si="814"/>
        <v>#DIV/0!</v>
      </c>
      <c r="L184" s="54" t="e">
        <f t="shared" ref="L184" si="815">AVERAGE(L182:L183)</f>
        <v>#DIV/0!</v>
      </c>
      <c r="M184" s="56" t="e">
        <f t="shared" ref="M184" si="816">AVERAGE(M182:M183)</f>
        <v>#DIV/0!</v>
      </c>
      <c r="N184" s="54">
        <f t="shared" ref="N184" si="817">AVERAGE(N182:N183)</f>
        <v>72.765000000000001</v>
      </c>
      <c r="O184" s="54" t="e">
        <f t="shared" ref="O184" si="818">AVERAGE(O182:O183)</f>
        <v>#DIV/0!</v>
      </c>
      <c r="P184" s="54" t="e">
        <f t="shared" ref="P184" si="819">AVERAGE(P182:P183)</f>
        <v>#DIV/0!</v>
      </c>
      <c r="Q184" s="54" t="e">
        <f t="shared" ref="Q184" si="820">AVERAGE(Q182:Q183)</f>
        <v>#DIV/0!</v>
      </c>
      <c r="R184" s="56" t="e">
        <f t="shared" ref="R184" si="821">AVERAGE(R182:R183)</f>
        <v>#DIV/0!</v>
      </c>
      <c r="S184" s="54">
        <f t="shared" ref="S184" si="822">AVERAGE(S182:S183)</f>
        <v>8.2799999999999994</v>
      </c>
      <c r="T184" s="54" t="e">
        <f t="shared" ref="T184" si="823">AVERAGE(T182:T183)</f>
        <v>#DIV/0!</v>
      </c>
      <c r="U184" s="54" t="e">
        <f t="shared" ref="U184" si="824">AVERAGE(U182:U183)</f>
        <v>#DIV/0!</v>
      </c>
      <c r="V184" s="54" t="e">
        <f t="shared" ref="V184" si="825">AVERAGE(V182:V183)</f>
        <v>#DIV/0!</v>
      </c>
      <c r="W184" s="56" t="e">
        <f t="shared" ref="W184" si="826">AVERAGE(W182:W183)</f>
        <v>#DIV/0!</v>
      </c>
    </row>
    <row r="185" spans="1:23" x14ac:dyDescent="0.2">
      <c r="A185" t="s">
        <v>40</v>
      </c>
      <c r="B185">
        <v>196095</v>
      </c>
      <c r="C185">
        <v>14.4</v>
      </c>
      <c r="D185">
        <f t="shared" si="812"/>
        <v>115.2</v>
      </c>
      <c r="F185" s="36" t="s">
        <v>23</v>
      </c>
      <c r="G185" s="51" t="s">
        <v>26</v>
      </c>
      <c r="H185" s="11" t="s">
        <v>32</v>
      </c>
      <c r="I185" s="11" t="s">
        <v>32</v>
      </c>
      <c r="J185" s="20" t="s">
        <v>32</v>
      </c>
      <c r="K185" s="66" t="s">
        <v>32</v>
      </c>
      <c r="L185" s="11" t="s">
        <v>32</v>
      </c>
      <c r="M185" s="20" t="s">
        <v>32</v>
      </c>
      <c r="N185" s="7">
        <v>78.8</v>
      </c>
      <c r="O185" s="12" t="s">
        <v>32</v>
      </c>
      <c r="P185" s="12" t="s">
        <v>32</v>
      </c>
      <c r="Q185" s="12" t="s">
        <v>32</v>
      </c>
      <c r="R185" s="19" t="s">
        <v>32</v>
      </c>
      <c r="S185">
        <v>7.26</v>
      </c>
      <c r="T185" s="12" t="s">
        <v>32</v>
      </c>
      <c r="U185" s="12" t="s">
        <v>32</v>
      </c>
      <c r="V185" s="12" t="s">
        <v>32</v>
      </c>
      <c r="W185" s="19" t="s">
        <v>32</v>
      </c>
    </row>
    <row r="186" spans="1:23" x14ac:dyDescent="0.2">
      <c r="A186" t="s">
        <v>40</v>
      </c>
      <c r="B186">
        <v>196095</v>
      </c>
      <c r="C186">
        <v>14.4</v>
      </c>
      <c r="D186">
        <f t="shared" si="812"/>
        <v>115.2</v>
      </c>
      <c r="F186" s="36" t="s">
        <v>23</v>
      </c>
      <c r="G186" s="51" t="s">
        <v>26</v>
      </c>
      <c r="H186" s="11" t="s">
        <v>32</v>
      </c>
      <c r="I186" s="11" t="s">
        <v>32</v>
      </c>
      <c r="J186" s="20" t="s">
        <v>32</v>
      </c>
      <c r="K186" s="66" t="s">
        <v>32</v>
      </c>
      <c r="L186" s="11" t="s">
        <v>32</v>
      </c>
      <c r="M186" s="20" t="s">
        <v>32</v>
      </c>
      <c r="N186">
        <v>66.73</v>
      </c>
      <c r="O186" s="12" t="s">
        <v>32</v>
      </c>
      <c r="P186" s="12" t="s">
        <v>32</v>
      </c>
      <c r="Q186" s="12" t="s">
        <v>32</v>
      </c>
      <c r="R186" s="19" t="s">
        <v>32</v>
      </c>
      <c r="S186">
        <v>9.25</v>
      </c>
      <c r="T186" s="12" t="s">
        <v>32</v>
      </c>
      <c r="U186" s="12" t="s">
        <v>32</v>
      </c>
      <c r="V186" s="12" t="s">
        <v>32</v>
      </c>
      <c r="W186" s="19" t="s">
        <v>32</v>
      </c>
    </row>
    <row r="187" spans="1:23" x14ac:dyDescent="0.2">
      <c r="A187" t="s">
        <v>40</v>
      </c>
      <c r="B187">
        <v>196095</v>
      </c>
      <c r="C187">
        <v>14.4</v>
      </c>
      <c r="D187">
        <f t="shared" si="812"/>
        <v>115.2</v>
      </c>
      <c r="F187" s="36" t="s">
        <v>23</v>
      </c>
      <c r="G187" s="51" t="s">
        <v>27</v>
      </c>
      <c r="H187" s="54" t="e">
        <f>AVERAGE(H185:H186)</f>
        <v>#DIV/0!</v>
      </c>
      <c r="I187" s="54" t="e">
        <f t="shared" ref="I187" si="827">AVERAGE(I185:I186)</f>
        <v>#DIV/0!</v>
      </c>
      <c r="J187" s="56" t="e">
        <f t="shared" ref="J187:K187" si="828">AVERAGE(J185:J186)</f>
        <v>#DIV/0!</v>
      </c>
      <c r="K187" s="56" t="e">
        <f t="shared" si="828"/>
        <v>#DIV/0!</v>
      </c>
      <c r="L187" s="54" t="e">
        <f t="shared" ref="L187" si="829">AVERAGE(L185:L186)</f>
        <v>#DIV/0!</v>
      </c>
      <c r="M187" s="56" t="e">
        <f t="shared" ref="M187" si="830">AVERAGE(M185:M186)</f>
        <v>#DIV/0!</v>
      </c>
      <c r="N187" s="54">
        <f t="shared" ref="N187" si="831">AVERAGE(N185:N186)</f>
        <v>72.765000000000001</v>
      </c>
      <c r="O187" s="54" t="e">
        <f t="shared" ref="O187" si="832">AVERAGE(O185:O186)</f>
        <v>#DIV/0!</v>
      </c>
      <c r="P187" s="54" t="e">
        <f t="shared" ref="P187" si="833">AVERAGE(P185:P186)</f>
        <v>#DIV/0!</v>
      </c>
      <c r="Q187" s="54" t="e">
        <f t="shared" ref="Q187" si="834">AVERAGE(Q185:Q186)</f>
        <v>#DIV/0!</v>
      </c>
      <c r="R187" s="56" t="e">
        <f t="shared" ref="R187" si="835">AVERAGE(R185:R186)</f>
        <v>#DIV/0!</v>
      </c>
      <c r="S187" s="54">
        <f t="shared" ref="S187" si="836">AVERAGE(S185:S186)</f>
        <v>8.254999999999999</v>
      </c>
      <c r="T187" s="54" t="e">
        <f t="shared" ref="T187" si="837">AVERAGE(T185:T186)</f>
        <v>#DIV/0!</v>
      </c>
      <c r="U187" s="54" t="e">
        <f t="shared" ref="U187" si="838">AVERAGE(U185:U186)</f>
        <v>#DIV/0!</v>
      </c>
      <c r="V187" s="54" t="e">
        <f t="shared" ref="V187" si="839">AVERAGE(V185:V186)</f>
        <v>#DIV/0!</v>
      </c>
      <c r="W187" s="56" t="e">
        <f t="shared" ref="W187" si="840">AVERAGE(W185:W186)</f>
        <v>#DIV/0!</v>
      </c>
    </row>
    <row r="188" spans="1:23" x14ac:dyDescent="0.2">
      <c r="A188" t="s">
        <v>40</v>
      </c>
      <c r="B188">
        <v>196095</v>
      </c>
      <c r="C188">
        <v>14.4</v>
      </c>
      <c r="D188">
        <f t="shared" si="812"/>
        <v>115.2</v>
      </c>
      <c r="F188" s="36" t="s">
        <v>23</v>
      </c>
      <c r="G188" s="51" t="s">
        <v>28</v>
      </c>
      <c r="H188" s="11" t="s">
        <v>32</v>
      </c>
      <c r="I188" s="11" t="s">
        <v>32</v>
      </c>
      <c r="J188" s="20" t="s">
        <v>32</v>
      </c>
      <c r="K188" s="66" t="s">
        <v>32</v>
      </c>
      <c r="L188" s="11" t="s">
        <v>32</v>
      </c>
      <c r="M188" s="20" t="s">
        <v>32</v>
      </c>
      <c r="N188">
        <v>77.290000000000006</v>
      </c>
      <c r="O188" s="12" t="s">
        <v>32</v>
      </c>
      <c r="P188" s="12" t="s">
        <v>32</v>
      </c>
      <c r="Q188" s="12" t="s">
        <v>32</v>
      </c>
      <c r="R188" s="19" t="s">
        <v>32</v>
      </c>
      <c r="S188">
        <v>6.95</v>
      </c>
      <c r="T188" s="12" t="s">
        <v>32</v>
      </c>
      <c r="U188" s="12" t="s">
        <v>32</v>
      </c>
      <c r="V188" s="12" t="s">
        <v>32</v>
      </c>
      <c r="W188" s="19" t="s">
        <v>32</v>
      </c>
    </row>
    <row r="189" spans="1:23" x14ac:dyDescent="0.2">
      <c r="A189" t="s">
        <v>40</v>
      </c>
      <c r="B189">
        <v>196095</v>
      </c>
      <c r="C189">
        <v>14.4</v>
      </c>
      <c r="D189">
        <f t="shared" si="812"/>
        <v>115.2</v>
      </c>
      <c r="F189" s="36" t="s">
        <v>23</v>
      </c>
      <c r="G189" s="51" t="s">
        <v>28</v>
      </c>
      <c r="H189" s="11" t="s">
        <v>32</v>
      </c>
      <c r="I189" s="11" t="s">
        <v>32</v>
      </c>
      <c r="J189" s="20" t="s">
        <v>32</v>
      </c>
      <c r="K189" s="66" t="s">
        <v>32</v>
      </c>
      <c r="L189" s="11" t="s">
        <v>32</v>
      </c>
      <c r="M189" s="20" t="s">
        <v>32</v>
      </c>
      <c r="N189">
        <v>67.33</v>
      </c>
      <c r="O189" s="12" t="s">
        <v>32</v>
      </c>
      <c r="P189" s="12" t="s">
        <v>32</v>
      </c>
      <c r="Q189" s="12" t="s">
        <v>32</v>
      </c>
      <c r="R189" s="19" t="s">
        <v>32</v>
      </c>
      <c r="S189">
        <v>9.41</v>
      </c>
      <c r="T189" s="12" t="s">
        <v>32</v>
      </c>
      <c r="U189" s="12" t="s">
        <v>32</v>
      </c>
      <c r="V189" s="12" t="s">
        <v>32</v>
      </c>
      <c r="W189" s="19" t="s">
        <v>32</v>
      </c>
    </row>
    <row r="190" spans="1:23" x14ac:dyDescent="0.2">
      <c r="A190" t="s">
        <v>40</v>
      </c>
      <c r="B190">
        <v>196095</v>
      </c>
      <c r="C190">
        <v>14.4</v>
      </c>
      <c r="D190">
        <f t="shared" si="812"/>
        <v>115.2</v>
      </c>
      <c r="F190" s="36" t="s">
        <v>23</v>
      </c>
      <c r="G190" s="51" t="s">
        <v>29</v>
      </c>
      <c r="H190" s="54" t="e">
        <f>AVERAGE(H188:H189)</f>
        <v>#DIV/0!</v>
      </c>
      <c r="I190" s="54" t="e">
        <f t="shared" ref="I190" si="841">AVERAGE(I188:I189)</f>
        <v>#DIV/0!</v>
      </c>
      <c r="J190" s="56" t="e">
        <f t="shared" ref="J190:K190" si="842">AVERAGE(J188:J189)</f>
        <v>#DIV/0!</v>
      </c>
      <c r="K190" s="56" t="e">
        <f t="shared" si="842"/>
        <v>#DIV/0!</v>
      </c>
      <c r="L190" s="54" t="e">
        <f t="shared" ref="L190" si="843">AVERAGE(L188:L189)</f>
        <v>#DIV/0!</v>
      </c>
      <c r="M190" s="56" t="e">
        <f t="shared" ref="M190" si="844">AVERAGE(M188:M189)</f>
        <v>#DIV/0!</v>
      </c>
      <c r="N190" s="54">
        <f t="shared" ref="N190" si="845">AVERAGE(N188:N189)</f>
        <v>72.31</v>
      </c>
      <c r="O190" s="54" t="e">
        <f t="shared" ref="O190" si="846">AVERAGE(O188:O189)</f>
        <v>#DIV/0!</v>
      </c>
      <c r="P190" s="54" t="e">
        <f t="shared" ref="P190" si="847">AVERAGE(P188:P189)</f>
        <v>#DIV/0!</v>
      </c>
      <c r="Q190" s="54" t="e">
        <f t="shared" ref="Q190" si="848">AVERAGE(Q188:Q189)</f>
        <v>#DIV/0!</v>
      </c>
      <c r="R190" s="56" t="e">
        <f t="shared" ref="R190" si="849">AVERAGE(R188:R189)</f>
        <v>#DIV/0!</v>
      </c>
      <c r="S190" s="54">
        <f t="shared" ref="S190" si="850">AVERAGE(S188:S189)</f>
        <v>8.18</v>
      </c>
      <c r="T190" s="54" t="e">
        <f t="shared" ref="T190" si="851">AVERAGE(T188:T189)</f>
        <v>#DIV/0!</v>
      </c>
      <c r="U190" s="54" t="e">
        <f t="shared" ref="U190" si="852">AVERAGE(U188:U189)</f>
        <v>#DIV/0!</v>
      </c>
      <c r="V190" s="54" t="e">
        <f t="shared" ref="V190" si="853">AVERAGE(V188:V189)</f>
        <v>#DIV/0!</v>
      </c>
      <c r="W190" s="56" t="e">
        <f t="shared" ref="W190" si="854">AVERAGE(W188:W189)</f>
        <v>#DIV/0!</v>
      </c>
    </row>
    <row r="191" spans="1:23" x14ac:dyDescent="0.2">
      <c r="A191" t="s">
        <v>40</v>
      </c>
      <c r="B191">
        <v>196095</v>
      </c>
      <c r="C191">
        <v>14.4</v>
      </c>
      <c r="D191">
        <f t="shared" si="812"/>
        <v>115.2</v>
      </c>
      <c r="F191" s="37" t="s">
        <v>30</v>
      </c>
      <c r="G191" s="52" t="s">
        <v>31</v>
      </c>
      <c r="H191" s="11" t="s">
        <v>32</v>
      </c>
      <c r="I191" s="11" t="s">
        <v>32</v>
      </c>
      <c r="J191" s="20" t="s">
        <v>32</v>
      </c>
      <c r="K191" s="66" t="s">
        <v>32</v>
      </c>
      <c r="L191" s="11" t="s">
        <v>32</v>
      </c>
      <c r="M191" s="20" t="s">
        <v>32</v>
      </c>
      <c r="N191">
        <v>66.430000000000007</v>
      </c>
      <c r="O191" s="12" t="s">
        <v>32</v>
      </c>
      <c r="P191" s="12" t="s">
        <v>32</v>
      </c>
      <c r="Q191" s="12" t="s">
        <v>32</v>
      </c>
      <c r="R191" s="19" t="s">
        <v>32</v>
      </c>
      <c r="S191">
        <v>9.84</v>
      </c>
      <c r="T191" s="12" t="s">
        <v>32</v>
      </c>
      <c r="U191" s="12" t="s">
        <v>32</v>
      </c>
      <c r="V191" s="12" t="s">
        <v>32</v>
      </c>
      <c r="W191" s="19" t="s">
        <v>32</v>
      </c>
    </row>
    <row r="192" spans="1:23" x14ac:dyDescent="0.2">
      <c r="A192" t="s">
        <v>40</v>
      </c>
      <c r="B192">
        <v>196095</v>
      </c>
      <c r="C192">
        <v>14.4</v>
      </c>
      <c r="D192">
        <f t="shared" si="812"/>
        <v>115.2</v>
      </c>
      <c r="F192" s="37" t="s">
        <v>30</v>
      </c>
      <c r="G192" s="52" t="s">
        <v>31</v>
      </c>
      <c r="H192" s="11" t="s">
        <v>32</v>
      </c>
      <c r="I192" s="11" t="s">
        <v>32</v>
      </c>
      <c r="J192" s="20" t="s">
        <v>32</v>
      </c>
      <c r="K192" s="66" t="s">
        <v>32</v>
      </c>
      <c r="L192" s="11" t="s">
        <v>32</v>
      </c>
      <c r="M192" s="20" t="s">
        <v>32</v>
      </c>
      <c r="N192">
        <v>61.29</v>
      </c>
      <c r="O192" s="12" t="s">
        <v>32</v>
      </c>
      <c r="P192" s="12" t="s">
        <v>32</v>
      </c>
      <c r="Q192" s="12" t="s">
        <v>32</v>
      </c>
      <c r="R192" s="19" t="s">
        <v>32</v>
      </c>
      <c r="S192">
        <v>8.61</v>
      </c>
      <c r="T192" s="12" t="s">
        <v>32</v>
      </c>
      <c r="U192" s="12" t="s">
        <v>32</v>
      </c>
      <c r="V192" s="12" t="s">
        <v>32</v>
      </c>
      <c r="W192" s="19" t="s">
        <v>32</v>
      </c>
    </row>
    <row r="193" spans="1:23" x14ac:dyDescent="0.2">
      <c r="A193" t="s">
        <v>40</v>
      </c>
      <c r="B193">
        <v>196095</v>
      </c>
      <c r="C193">
        <v>14.4</v>
      </c>
      <c r="D193">
        <f t="shared" si="812"/>
        <v>115.2</v>
      </c>
      <c r="F193" s="37" t="s">
        <v>30</v>
      </c>
      <c r="G193" s="52" t="s">
        <v>33</v>
      </c>
      <c r="H193" s="55" t="e">
        <f>AVERAGE(H191:H192)</f>
        <v>#DIV/0!</v>
      </c>
      <c r="I193" s="55" t="e">
        <f t="shared" ref="I193" si="855">AVERAGE(I191:I192)</f>
        <v>#DIV/0!</v>
      </c>
      <c r="J193" s="57" t="e">
        <f t="shared" ref="J193:K193" si="856">AVERAGE(J191:J192)</f>
        <v>#DIV/0!</v>
      </c>
      <c r="K193" s="56" t="e">
        <f t="shared" si="856"/>
        <v>#DIV/0!</v>
      </c>
      <c r="L193" s="55" t="e">
        <f t="shared" ref="L193" si="857">AVERAGE(L191:L192)</f>
        <v>#DIV/0!</v>
      </c>
      <c r="M193" s="57" t="e">
        <f t="shared" ref="M193" si="858">AVERAGE(M191:M192)</f>
        <v>#DIV/0!</v>
      </c>
      <c r="N193" s="55">
        <f t="shared" ref="N193" si="859">AVERAGE(N191:N192)</f>
        <v>63.86</v>
      </c>
      <c r="O193" s="55" t="e">
        <f t="shared" ref="O193" si="860">AVERAGE(O191:O192)</f>
        <v>#DIV/0!</v>
      </c>
      <c r="P193" s="55" t="e">
        <f t="shared" ref="P193" si="861">AVERAGE(P191:P192)</f>
        <v>#DIV/0!</v>
      </c>
      <c r="Q193" s="55" t="e">
        <f t="shared" ref="Q193" si="862">AVERAGE(Q191:Q192)</f>
        <v>#DIV/0!</v>
      </c>
      <c r="R193" s="57" t="e">
        <f t="shared" ref="R193" si="863">AVERAGE(R191:R192)</f>
        <v>#DIV/0!</v>
      </c>
      <c r="S193" s="55">
        <f t="shared" ref="S193" si="864">AVERAGE(S191:S192)</f>
        <v>9.2249999999999996</v>
      </c>
      <c r="T193" s="55" t="e">
        <f t="shared" ref="T193" si="865">AVERAGE(T191:T192)</f>
        <v>#DIV/0!</v>
      </c>
      <c r="U193" s="55" t="e">
        <f t="shared" ref="U193" si="866">AVERAGE(U191:U192)</f>
        <v>#DIV/0!</v>
      </c>
      <c r="V193" s="55" t="e">
        <f t="shared" ref="V193" si="867">AVERAGE(V191:V192)</f>
        <v>#DIV/0!</v>
      </c>
      <c r="W193" s="57" t="e">
        <f t="shared" ref="W193" si="868">AVERAGE(W191:W192)</f>
        <v>#DIV/0!</v>
      </c>
    </row>
    <row r="194" spans="1:23" x14ac:dyDescent="0.2">
      <c r="A194" t="s">
        <v>40</v>
      </c>
      <c r="B194">
        <v>196095</v>
      </c>
      <c r="C194">
        <v>14.4</v>
      </c>
      <c r="D194">
        <f t="shared" si="812"/>
        <v>115.2</v>
      </c>
      <c r="F194" s="37" t="s">
        <v>30</v>
      </c>
      <c r="G194" s="52" t="s">
        <v>34</v>
      </c>
      <c r="H194" s="11" t="s">
        <v>32</v>
      </c>
      <c r="I194" s="11" t="s">
        <v>32</v>
      </c>
      <c r="J194" s="20" t="s">
        <v>32</v>
      </c>
      <c r="K194" s="66" t="s">
        <v>32</v>
      </c>
      <c r="L194" s="11" t="s">
        <v>32</v>
      </c>
      <c r="M194" s="20" t="s">
        <v>32</v>
      </c>
      <c r="N194">
        <v>67.03</v>
      </c>
      <c r="O194" s="12" t="s">
        <v>32</v>
      </c>
      <c r="P194" s="12" t="s">
        <v>32</v>
      </c>
      <c r="Q194" s="12" t="s">
        <v>32</v>
      </c>
      <c r="R194" s="19" t="s">
        <v>32</v>
      </c>
      <c r="S194">
        <v>9.7899999999999991</v>
      </c>
      <c r="T194" s="12" t="s">
        <v>32</v>
      </c>
      <c r="U194" s="12" t="s">
        <v>32</v>
      </c>
      <c r="V194" s="12" t="s">
        <v>32</v>
      </c>
      <c r="W194" s="19" t="s">
        <v>32</v>
      </c>
    </row>
    <row r="195" spans="1:23" x14ac:dyDescent="0.2">
      <c r="A195" t="s">
        <v>40</v>
      </c>
      <c r="B195">
        <v>196095</v>
      </c>
      <c r="C195">
        <v>14.4</v>
      </c>
      <c r="D195">
        <f t="shared" si="812"/>
        <v>115.2</v>
      </c>
      <c r="F195" s="37" t="s">
        <v>30</v>
      </c>
      <c r="G195" s="52" t="s">
        <v>34</v>
      </c>
      <c r="H195" s="11" t="s">
        <v>32</v>
      </c>
      <c r="I195" s="11" t="s">
        <v>32</v>
      </c>
      <c r="J195" s="20" t="s">
        <v>32</v>
      </c>
      <c r="K195" s="66" t="s">
        <v>32</v>
      </c>
      <c r="L195" s="11" t="s">
        <v>32</v>
      </c>
      <c r="M195" s="20" t="s">
        <v>32</v>
      </c>
      <c r="N195">
        <v>60.69</v>
      </c>
      <c r="O195" s="12" t="s">
        <v>32</v>
      </c>
      <c r="P195" s="12" t="s">
        <v>32</v>
      </c>
      <c r="Q195" s="12" t="s">
        <v>32</v>
      </c>
      <c r="R195" s="19" t="s">
        <v>32</v>
      </c>
      <c r="S195">
        <v>8.5500000000000007</v>
      </c>
      <c r="T195" s="12" t="s">
        <v>32</v>
      </c>
      <c r="U195" s="12" t="s">
        <v>32</v>
      </c>
      <c r="V195" s="12" t="s">
        <v>32</v>
      </c>
      <c r="W195" s="19" t="s">
        <v>32</v>
      </c>
    </row>
    <row r="196" spans="1:23" x14ac:dyDescent="0.2">
      <c r="A196" t="s">
        <v>40</v>
      </c>
      <c r="B196">
        <v>196095</v>
      </c>
      <c r="C196">
        <v>14.4</v>
      </c>
      <c r="D196">
        <f t="shared" si="812"/>
        <v>115.2</v>
      </c>
      <c r="F196" s="37" t="s">
        <v>30</v>
      </c>
      <c r="G196" s="52" t="s">
        <v>35</v>
      </c>
      <c r="H196" s="55" t="e">
        <f>AVERAGE(H194:H195)</f>
        <v>#DIV/0!</v>
      </c>
      <c r="I196" s="55" t="e">
        <f t="shared" ref="I196" si="869">AVERAGE(I194:I195)</f>
        <v>#DIV/0!</v>
      </c>
      <c r="J196" s="57" t="e">
        <f t="shared" ref="J196:K196" si="870">AVERAGE(J194:J195)</f>
        <v>#DIV/0!</v>
      </c>
      <c r="K196" s="56" t="e">
        <f t="shared" si="870"/>
        <v>#DIV/0!</v>
      </c>
      <c r="L196" s="55" t="e">
        <f t="shared" ref="L196" si="871">AVERAGE(L194:L195)</f>
        <v>#DIV/0!</v>
      </c>
      <c r="M196" s="57" t="e">
        <f t="shared" ref="M196" si="872">AVERAGE(M194:M195)</f>
        <v>#DIV/0!</v>
      </c>
      <c r="N196" s="55">
        <f t="shared" ref="N196" si="873">AVERAGE(N194:N195)</f>
        <v>63.86</v>
      </c>
      <c r="O196" s="55" t="e">
        <f t="shared" ref="O196" si="874">AVERAGE(O194:O195)</f>
        <v>#DIV/0!</v>
      </c>
      <c r="P196" s="55" t="e">
        <f t="shared" ref="P196" si="875">AVERAGE(P194:P195)</f>
        <v>#DIV/0!</v>
      </c>
      <c r="Q196" s="55" t="e">
        <f t="shared" ref="Q196" si="876">AVERAGE(Q194:Q195)</f>
        <v>#DIV/0!</v>
      </c>
      <c r="R196" s="57" t="e">
        <f t="shared" ref="R196" si="877">AVERAGE(R194:R195)</f>
        <v>#DIV/0!</v>
      </c>
      <c r="S196" s="55">
        <f t="shared" ref="S196" si="878">AVERAGE(S194:S195)</f>
        <v>9.17</v>
      </c>
      <c r="T196" s="55" t="e">
        <f t="shared" ref="T196" si="879">AVERAGE(T194:T195)</f>
        <v>#DIV/0!</v>
      </c>
      <c r="U196" s="55" t="e">
        <f t="shared" ref="U196" si="880">AVERAGE(U194:U195)</f>
        <v>#DIV/0!</v>
      </c>
      <c r="V196" s="55" t="e">
        <f t="shared" ref="V196" si="881">AVERAGE(V194:V195)</f>
        <v>#DIV/0!</v>
      </c>
      <c r="W196" s="57" t="e">
        <f t="shared" ref="W196" si="882">AVERAGE(W194:W195)</f>
        <v>#DIV/0!</v>
      </c>
    </row>
    <row r="197" spans="1:23" x14ac:dyDescent="0.2">
      <c r="A197" t="s">
        <v>40</v>
      </c>
      <c r="B197">
        <v>196095</v>
      </c>
      <c r="C197">
        <v>14.4</v>
      </c>
      <c r="D197">
        <f t="shared" si="812"/>
        <v>115.2</v>
      </c>
      <c r="F197" s="37" t="s">
        <v>30</v>
      </c>
      <c r="G197" s="52" t="s">
        <v>36</v>
      </c>
      <c r="H197" s="11" t="s">
        <v>32</v>
      </c>
      <c r="I197" s="11" t="s">
        <v>32</v>
      </c>
      <c r="J197" s="20" t="s">
        <v>32</v>
      </c>
      <c r="K197" s="66" t="s">
        <v>32</v>
      </c>
      <c r="L197" s="11" t="s">
        <v>32</v>
      </c>
      <c r="M197" s="20" t="s">
        <v>32</v>
      </c>
      <c r="N197">
        <v>66.73</v>
      </c>
      <c r="O197" s="12" t="s">
        <v>32</v>
      </c>
      <c r="P197" s="12" t="s">
        <v>32</v>
      </c>
      <c r="Q197" s="12" t="s">
        <v>32</v>
      </c>
      <c r="R197" s="19" t="s">
        <v>32</v>
      </c>
      <c r="S197">
        <v>9.57</v>
      </c>
      <c r="T197" s="12" t="s">
        <v>32</v>
      </c>
      <c r="U197" s="12" t="s">
        <v>32</v>
      </c>
      <c r="V197" s="12" t="s">
        <v>32</v>
      </c>
      <c r="W197" s="19" t="s">
        <v>32</v>
      </c>
    </row>
    <row r="198" spans="1:23" x14ac:dyDescent="0.2">
      <c r="A198" t="s">
        <v>40</v>
      </c>
      <c r="B198">
        <v>196095</v>
      </c>
      <c r="C198">
        <v>14.4</v>
      </c>
      <c r="D198">
        <f t="shared" si="812"/>
        <v>115.2</v>
      </c>
      <c r="F198" s="37" t="s">
        <v>30</v>
      </c>
      <c r="G198" s="52" t="s">
        <v>36</v>
      </c>
      <c r="H198" s="11" t="s">
        <v>32</v>
      </c>
      <c r="I198" s="11" t="s">
        <v>32</v>
      </c>
      <c r="J198" s="20" t="s">
        <v>32</v>
      </c>
      <c r="K198" s="66" t="s">
        <v>32</v>
      </c>
      <c r="L198" s="11" t="s">
        <v>32</v>
      </c>
      <c r="M198" s="20" t="s">
        <v>32</v>
      </c>
      <c r="N198">
        <v>61.29</v>
      </c>
      <c r="O198" s="12" t="s">
        <v>32</v>
      </c>
      <c r="P198" s="12" t="s">
        <v>32</v>
      </c>
      <c r="Q198" s="12" t="s">
        <v>32</v>
      </c>
      <c r="R198" s="19" t="s">
        <v>32</v>
      </c>
      <c r="S198">
        <v>8.5</v>
      </c>
      <c r="T198" s="12" t="s">
        <v>32</v>
      </c>
      <c r="U198" s="12" t="s">
        <v>32</v>
      </c>
      <c r="V198" s="12" t="s">
        <v>32</v>
      </c>
      <c r="W198" s="19" t="s">
        <v>32</v>
      </c>
    </row>
    <row r="199" spans="1:23" x14ac:dyDescent="0.2">
      <c r="A199" t="s">
        <v>40</v>
      </c>
      <c r="B199">
        <v>196095</v>
      </c>
      <c r="C199">
        <v>14.4</v>
      </c>
      <c r="D199">
        <f t="shared" si="812"/>
        <v>115.2</v>
      </c>
      <c r="F199" s="37" t="s">
        <v>30</v>
      </c>
      <c r="G199" s="52" t="s">
        <v>37</v>
      </c>
      <c r="H199" s="55" t="e">
        <f>AVERAGE(H197:H198)</f>
        <v>#DIV/0!</v>
      </c>
      <c r="I199" s="55" t="e">
        <f t="shared" ref="I199" si="883">AVERAGE(I197:I198)</f>
        <v>#DIV/0!</v>
      </c>
      <c r="J199" s="57" t="e">
        <f t="shared" ref="J199:K199" si="884">AVERAGE(J197:J198)</f>
        <v>#DIV/0!</v>
      </c>
      <c r="K199" s="56" t="e">
        <f t="shared" si="884"/>
        <v>#DIV/0!</v>
      </c>
      <c r="L199" s="55" t="e">
        <f t="shared" ref="L199" si="885">AVERAGE(L197:L198)</f>
        <v>#DIV/0!</v>
      </c>
      <c r="M199" s="57" t="e">
        <f t="shared" ref="M199" si="886">AVERAGE(M197:M198)</f>
        <v>#DIV/0!</v>
      </c>
      <c r="N199" s="55">
        <f t="shared" ref="N199" si="887">AVERAGE(N197:N198)</f>
        <v>64.010000000000005</v>
      </c>
      <c r="O199" s="55" t="e">
        <f t="shared" ref="O199" si="888">AVERAGE(O197:O198)</f>
        <v>#DIV/0!</v>
      </c>
      <c r="P199" s="55" t="e">
        <f t="shared" ref="P199" si="889">AVERAGE(P197:P198)</f>
        <v>#DIV/0!</v>
      </c>
      <c r="Q199" s="55" t="e">
        <f t="shared" ref="Q199" si="890">AVERAGE(Q197:Q198)</f>
        <v>#DIV/0!</v>
      </c>
      <c r="R199" s="57" t="e">
        <f t="shared" ref="R199" si="891">AVERAGE(R197:R198)</f>
        <v>#DIV/0!</v>
      </c>
      <c r="S199" s="55">
        <f t="shared" ref="S199" si="892">AVERAGE(S197:S198)</f>
        <v>9.0350000000000001</v>
      </c>
      <c r="T199" s="55" t="e">
        <f t="shared" ref="T199" si="893">AVERAGE(T197:T198)</f>
        <v>#DIV/0!</v>
      </c>
      <c r="U199" s="55" t="e">
        <f t="shared" ref="U199" si="894">AVERAGE(U197:U198)</f>
        <v>#DIV/0!</v>
      </c>
      <c r="V199" s="55" t="e">
        <f t="shared" ref="V199" si="895">AVERAGE(V197:V198)</f>
        <v>#DIV/0!</v>
      </c>
      <c r="W199" s="57" t="e">
        <f t="shared" ref="W199" si="896">AVERAGE(W197:W198)</f>
        <v>#DIV/0!</v>
      </c>
    </row>
    <row r="200" spans="1:23" x14ac:dyDescent="0.2">
      <c r="A200" s="13" t="s">
        <v>42</v>
      </c>
      <c r="B200" s="13">
        <v>193452</v>
      </c>
      <c r="C200" s="13">
        <v>15.3</v>
      </c>
      <c r="D200" s="13">
        <f>C200*6</f>
        <v>91.800000000000011</v>
      </c>
      <c r="E200" s="13"/>
      <c r="F200" s="36" t="s">
        <v>23</v>
      </c>
      <c r="G200" s="51" t="s">
        <v>24</v>
      </c>
      <c r="H200" s="11" t="s">
        <v>32</v>
      </c>
      <c r="I200" s="11" t="s">
        <v>32</v>
      </c>
      <c r="J200" s="20" t="s">
        <v>32</v>
      </c>
      <c r="K200" s="66" t="s">
        <v>32</v>
      </c>
      <c r="L200" s="11" t="s">
        <v>32</v>
      </c>
      <c r="M200" s="20" t="s">
        <v>32</v>
      </c>
      <c r="N200">
        <v>70.95</v>
      </c>
      <c r="O200" s="12" t="s">
        <v>32</v>
      </c>
      <c r="P200" s="12" t="s">
        <v>32</v>
      </c>
      <c r="Q200" s="12" t="s">
        <v>32</v>
      </c>
      <c r="R200" s="19" t="s">
        <v>32</v>
      </c>
      <c r="S200">
        <v>7.37</v>
      </c>
      <c r="T200" s="12" t="s">
        <v>32</v>
      </c>
      <c r="U200" s="12" t="s">
        <v>32</v>
      </c>
      <c r="V200" s="12" t="s">
        <v>32</v>
      </c>
      <c r="W200" s="19" t="s">
        <v>32</v>
      </c>
    </row>
    <row r="201" spans="1:23" x14ac:dyDescent="0.2">
      <c r="A201" t="s">
        <v>42</v>
      </c>
      <c r="B201">
        <v>193452</v>
      </c>
      <c r="C201">
        <v>15.3</v>
      </c>
      <c r="D201">
        <f t="shared" ref="D201:D217" si="897">C201*6</f>
        <v>91.800000000000011</v>
      </c>
      <c r="F201" s="36" t="s">
        <v>23</v>
      </c>
      <c r="G201" s="51" t="s">
        <v>24</v>
      </c>
      <c r="H201" s="11" t="s">
        <v>32</v>
      </c>
      <c r="I201" s="11" t="s">
        <v>32</v>
      </c>
      <c r="J201" s="20" t="s">
        <v>32</v>
      </c>
      <c r="K201" s="66" t="s">
        <v>32</v>
      </c>
      <c r="L201" s="11" t="s">
        <v>32</v>
      </c>
      <c r="M201" s="20" t="s">
        <v>32</v>
      </c>
      <c r="N201">
        <v>60.99</v>
      </c>
      <c r="O201">
        <v>75.180000000000007</v>
      </c>
      <c r="P201">
        <v>91.79</v>
      </c>
      <c r="Q201" s="12" t="s">
        <v>32</v>
      </c>
      <c r="R201" s="19" t="s">
        <v>32</v>
      </c>
      <c r="S201">
        <v>4.09</v>
      </c>
      <c r="T201">
        <v>0.18</v>
      </c>
      <c r="U201">
        <v>0.72</v>
      </c>
      <c r="V201" s="12" t="s">
        <v>32</v>
      </c>
      <c r="W201" s="19" t="s">
        <v>32</v>
      </c>
    </row>
    <row r="202" spans="1:23" x14ac:dyDescent="0.2">
      <c r="A202" t="s">
        <v>42</v>
      </c>
      <c r="B202">
        <v>193452</v>
      </c>
      <c r="C202">
        <v>15.3</v>
      </c>
      <c r="D202">
        <f t="shared" si="897"/>
        <v>91.800000000000011</v>
      </c>
      <c r="F202" s="36" t="s">
        <v>23</v>
      </c>
      <c r="G202" s="51" t="s">
        <v>25</v>
      </c>
      <c r="H202" s="54" t="e">
        <f>AVERAGE(H200:H201)</f>
        <v>#DIV/0!</v>
      </c>
      <c r="I202" s="54" t="e">
        <f t="shared" ref="I202" si="898">AVERAGE(I200:I201)</f>
        <v>#DIV/0!</v>
      </c>
      <c r="J202" s="56" t="e">
        <f t="shared" ref="J202:K202" si="899">AVERAGE(J200:J201)</f>
        <v>#DIV/0!</v>
      </c>
      <c r="K202" s="56" t="e">
        <f t="shared" si="899"/>
        <v>#DIV/0!</v>
      </c>
      <c r="L202" s="54" t="e">
        <f t="shared" ref="L202" si="900">AVERAGE(L200:L201)</f>
        <v>#DIV/0!</v>
      </c>
      <c r="M202" s="56" t="e">
        <f t="shared" ref="M202" si="901">AVERAGE(M200:M201)</f>
        <v>#DIV/0!</v>
      </c>
      <c r="N202" s="54">
        <f t="shared" ref="N202" si="902">AVERAGE(N200:N201)</f>
        <v>65.97</v>
      </c>
      <c r="O202" s="54">
        <f t="shared" ref="O202" si="903">AVERAGE(O200:O201)</f>
        <v>75.180000000000007</v>
      </c>
      <c r="P202" s="54">
        <f t="shared" ref="P202" si="904">AVERAGE(P200:P201)</f>
        <v>91.79</v>
      </c>
      <c r="Q202" s="54" t="e">
        <f t="shared" ref="Q202" si="905">AVERAGE(Q200:Q201)</f>
        <v>#DIV/0!</v>
      </c>
      <c r="R202" s="56" t="e">
        <f t="shared" ref="R202" si="906">AVERAGE(R200:R201)</f>
        <v>#DIV/0!</v>
      </c>
      <c r="S202" s="54">
        <f t="shared" ref="S202" si="907">AVERAGE(S200:S201)</f>
        <v>5.73</v>
      </c>
      <c r="T202" s="54">
        <f t="shared" ref="T202" si="908">AVERAGE(T200:T201)</f>
        <v>0.18</v>
      </c>
      <c r="U202" s="54">
        <f t="shared" ref="U202" si="909">AVERAGE(U200:U201)</f>
        <v>0.72</v>
      </c>
      <c r="V202" s="54" t="e">
        <f t="shared" ref="V202" si="910">AVERAGE(V200:V201)</f>
        <v>#DIV/0!</v>
      </c>
      <c r="W202" s="56" t="e">
        <f t="shared" ref="W202" si="911">AVERAGE(W200:W201)</f>
        <v>#DIV/0!</v>
      </c>
    </row>
    <row r="203" spans="1:23" x14ac:dyDescent="0.2">
      <c r="A203" t="s">
        <v>42</v>
      </c>
      <c r="B203">
        <v>193452</v>
      </c>
      <c r="C203">
        <v>15.3</v>
      </c>
      <c r="D203">
        <f t="shared" si="897"/>
        <v>91.800000000000011</v>
      </c>
      <c r="F203" s="36" t="s">
        <v>23</v>
      </c>
      <c r="G203" s="51" t="s">
        <v>26</v>
      </c>
      <c r="H203" s="11" t="s">
        <v>32</v>
      </c>
      <c r="I203" s="11" t="s">
        <v>32</v>
      </c>
      <c r="J203" s="20" t="s">
        <v>32</v>
      </c>
      <c r="K203" s="66" t="s">
        <v>32</v>
      </c>
      <c r="L203" s="11" t="s">
        <v>32</v>
      </c>
      <c r="M203" s="20" t="s">
        <v>32</v>
      </c>
      <c r="N203">
        <v>74.28</v>
      </c>
      <c r="O203" s="12" t="s">
        <v>32</v>
      </c>
      <c r="P203" s="12" t="s">
        <v>32</v>
      </c>
      <c r="Q203" s="12" t="s">
        <v>32</v>
      </c>
      <c r="R203" s="19" t="s">
        <v>32</v>
      </c>
      <c r="S203">
        <v>7.21</v>
      </c>
      <c r="T203" s="12" t="s">
        <v>32</v>
      </c>
      <c r="U203" s="12" t="s">
        <v>32</v>
      </c>
      <c r="V203" s="12" t="s">
        <v>32</v>
      </c>
      <c r="W203" s="19" t="s">
        <v>32</v>
      </c>
    </row>
    <row r="204" spans="1:23" x14ac:dyDescent="0.2">
      <c r="A204" t="s">
        <v>42</v>
      </c>
      <c r="B204">
        <v>193452</v>
      </c>
      <c r="C204">
        <v>15.3</v>
      </c>
      <c r="D204">
        <f t="shared" si="897"/>
        <v>91.800000000000011</v>
      </c>
      <c r="F204" s="36" t="s">
        <v>23</v>
      </c>
      <c r="G204" s="51" t="s">
        <v>26</v>
      </c>
      <c r="H204" s="11" t="s">
        <v>32</v>
      </c>
      <c r="I204" s="11" t="s">
        <v>32</v>
      </c>
      <c r="J204" s="20" t="s">
        <v>32</v>
      </c>
      <c r="K204" s="66" t="s">
        <v>32</v>
      </c>
      <c r="L204" s="11" t="s">
        <v>32</v>
      </c>
      <c r="M204" s="20" t="s">
        <v>32</v>
      </c>
      <c r="N204">
        <v>59.78</v>
      </c>
      <c r="O204">
        <v>76.39</v>
      </c>
      <c r="P204">
        <v>91.49</v>
      </c>
      <c r="Q204" s="12" t="s">
        <v>32</v>
      </c>
      <c r="R204" s="19" t="s">
        <v>32</v>
      </c>
      <c r="S204">
        <v>4.05</v>
      </c>
      <c r="T204">
        <v>0.25</v>
      </c>
      <c r="U204">
        <v>0.56999999999999995</v>
      </c>
      <c r="V204" s="12" t="s">
        <v>32</v>
      </c>
      <c r="W204" s="19" t="s">
        <v>32</v>
      </c>
    </row>
    <row r="205" spans="1:23" x14ac:dyDescent="0.2">
      <c r="A205" t="s">
        <v>42</v>
      </c>
      <c r="B205">
        <v>193452</v>
      </c>
      <c r="C205">
        <v>15.3</v>
      </c>
      <c r="D205">
        <f t="shared" si="897"/>
        <v>91.800000000000011</v>
      </c>
      <c r="F205" s="36" t="s">
        <v>23</v>
      </c>
      <c r="G205" s="51" t="s">
        <v>27</v>
      </c>
      <c r="H205" s="54" t="e">
        <f>AVERAGE(H203:H204)</f>
        <v>#DIV/0!</v>
      </c>
      <c r="I205" s="54" t="e">
        <f t="shared" ref="I205" si="912">AVERAGE(I203:I204)</f>
        <v>#DIV/0!</v>
      </c>
      <c r="J205" s="56" t="e">
        <f t="shared" ref="J205:K205" si="913">AVERAGE(J203:J204)</f>
        <v>#DIV/0!</v>
      </c>
      <c r="K205" s="56" t="e">
        <f t="shared" si="913"/>
        <v>#DIV/0!</v>
      </c>
      <c r="L205" s="54" t="e">
        <f t="shared" ref="L205" si="914">AVERAGE(L203:L204)</f>
        <v>#DIV/0!</v>
      </c>
      <c r="M205" s="56" t="e">
        <f t="shared" ref="M205" si="915">AVERAGE(M203:M204)</f>
        <v>#DIV/0!</v>
      </c>
      <c r="N205" s="54">
        <f t="shared" ref="N205" si="916">AVERAGE(N203:N204)</f>
        <v>67.03</v>
      </c>
      <c r="O205" s="54">
        <f t="shared" ref="O205" si="917">AVERAGE(O203:O204)</f>
        <v>76.39</v>
      </c>
      <c r="P205" s="54">
        <f t="shared" ref="P205" si="918">AVERAGE(P203:P204)</f>
        <v>91.49</v>
      </c>
      <c r="Q205" s="54" t="e">
        <f t="shared" ref="Q205" si="919">AVERAGE(Q203:Q204)</f>
        <v>#DIV/0!</v>
      </c>
      <c r="R205" s="56" t="e">
        <f t="shared" ref="R205" si="920">AVERAGE(R203:R204)</f>
        <v>#DIV/0!</v>
      </c>
      <c r="S205" s="54">
        <f t="shared" ref="S205" si="921">AVERAGE(S203:S204)</f>
        <v>5.63</v>
      </c>
      <c r="T205" s="54">
        <f t="shared" ref="T205" si="922">AVERAGE(T203:T204)</f>
        <v>0.25</v>
      </c>
      <c r="U205" s="54">
        <f t="shared" ref="U205" si="923">AVERAGE(U203:U204)</f>
        <v>0.56999999999999995</v>
      </c>
      <c r="V205" s="54" t="e">
        <f t="shared" ref="V205" si="924">AVERAGE(V203:V204)</f>
        <v>#DIV/0!</v>
      </c>
      <c r="W205" s="56" t="e">
        <f t="shared" ref="W205" si="925">AVERAGE(W203:W204)</f>
        <v>#DIV/0!</v>
      </c>
    </row>
    <row r="206" spans="1:23" x14ac:dyDescent="0.2">
      <c r="A206" t="s">
        <v>42</v>
      </c>
      <c r="B206">
        <v>193452</v>
      </c>
      <c r="C206">
        <v>15.3</v>
      </c>
      <c r="D206">
        <f t="shared" si="897"/>
        <v>91.800000000000011</v>
      </c>
      <c r="F206" s="36" t="s">
        <v>23</v>
      </c>
      <c r="G206" s="51" t="s">
        <v>28</v>
      </c>
      <c r="H206" s="11" t="s">
        <v>32</v>
      </c>
      <c r="I206" s="11" t="s">
        <v>32</v>
      </c>
      <c r="J206" s="20" t="s">
        <v>32</v>
      </c>
      <c r="K206" s="66" t="s">
        <v>32</v>
      </c>
      <c r="L206" s="11" t="s">
        <v>32</v>
      </c>
      <c r="M206" s="20" t="s">
        <v>32</v>
      </c>
      <c r="N206">
        <v>70.95</v>
      </c>
      <c r="O206" s="12" t="s">
        <v>32</v>
      </c>
      <c r="P206" s="12" t="s">
        <v>32</v>
      </c>
      <c r="Q206" s="12" t="s">
        <v>32</v>
      </c>
      <c r="R206" s="19" t="s">
        <v>32</v>
      </c>
      <c r="S206">
        <v>7.42</v>
      </c>
      <c r="T206" s="12" t="s">
        <v>32</v>
      </c>
      <c r="U206" s="12" t="s">
        <v>32</v>
      </c>
      <c r="V206" s="12" t="s">
        <v>32</v>
      </c>
      <c r="W206" s="19" t="s">
        <v>32</v>
      </c>
    </row>
    <row r="207" spans="1:23" x14ac:dyDescent="0.2">
      <c r="A207" t="s">
        <v>42</v>
      </c>
      <c r="B207">
        <v>193452</v>
      </c>
      <c r="C207">
        <v>15.3</v>
      </c>
      <c r="D207">
        <f t="shared" si="897"/>
        <v>91.800000000000011</v>
      </c>
      <c r="F207" s="36" t="s">
        <v>23</v>
      </c>
      <c r="G207" s="51" t="s">
        <v>28</v>
      </c>
      <c r="H207" s="11" t="s">
        <v>32</v>
      </c>
      <c r="I207" s="11" t="s">
        <v>32</v>
      </c>
      <c r="J207" s="20" t="s">
        <v>32</v>
      </c>
      <c r="K207" s="66" t="s">
        <v>32</v>
      </c>
      <c r="L207" s="11" t="s">
        <v>32</v>
      </c>
      <c r="M207" s="20" t="s">
        <v>32</v>
      </c>
      <c r="N207">
        <v>60.39</v>
      </c>
      <c r="O207">
        <v>77.290000000000006</v>
      </c>
      <c r="P207">
        <v>92.39</v>
      </c>
      <c r="Q207" s="12" t="s">
        <v>32</v>
      </c>
      <c r="R207" s="19" t="s">
        <v>32</v>
      </c>
      <c r="S207">
        <v>4.2</v>
      </c>
      <c r="T207">
        <v>0.28999999999999998</v>
      </c>
      <c r="U207">
        <v>0.88</v>
      </c>
      <c r="V207" s="12" t="s">
        <v>32</v>
      </c>
      <c r="W207" s="19" t="s">
        <v>32</v>
      </c>
    </row>
    <row r="208" spans="1:23" x14ac:dyDescent="0.2">
      <c r="A208" t="s">
        <v>42</v>
      </c>
      <c r="B208">
        <v>193452</v>
      </c>
      <c r="C208">
        <v>15.3</v>
      </c>
      <c r="D208">
        <f t="shared" si="897"/>
        <v>91.800000000000011</v>
      </c>
      <c r="F208" s="36" t="s">
        <v>23</v>
      </c>
      <c r="G208" s="51" t="s">
        <v>29</v>
      </c>
      <c r="H208" s="54" t="e">
        <f>AVERAGE(H206:H207)</f>
        <v>#DIV/0!</v>
      </c>
      <c r="I208" s="54" t="e">
        <f t="shared" ref="I208" si="926">AVERAGE(I206:I207)</f>
        <v>#DIV/0!</v>
      </c>
      <c r="J208" s="56" t="e">
        <f t="shared" ref="J208:K208" si="927">AVERAGE(J206:J207)</f>
        <v>#DIV/0!</v>
      </c>
      <c r="K208" s="56" t="e">
        <f t="shared" si="927"/>
        <v>#DIV/0!</v>
      </c>
      <c r="L208" s="54" t="e">
        <f t="shared" ref="L208" si="928">AVERAGE(L206:L207)</f>
        <v>#DIV/0!</v>
      </c>
      <c r="M208" s="56" t="e">
        <f t="shared" ref="M208" si="929">AVERAGE(M206:M207)</f>
        <v>#DIV/0!</v>
      </c>
      <c r="N208" s="54">
        <f t="shared" ref="N208" si="930">AVERAGE(N206:N207)</f>
        <v>65.67</v>
      </c>
      <c r="O208" s="54">
        <f t="shared" ref="O208" si="931">AVERAGE(O206:O207)</f>
        <v>77.290000000000006</v>
      </c>
      <c r="P208" s="54">
        <f t="shared" ref="P208" si="932">AVERAGE(P206:P207)</f>
        <v>92.39</v>
      </c>
      <c r="Q208" s="54" t="e">
        <f t="shared" ref="Q208" si="933">AVERAGE(Q206:Q207)</f>
        <v>#DIV/0!</v>
      </c>
      <c r="R208" s="56" t="e">
        <f t="shared" ref="R208" si="934">AVERAGE(R206:R207)</f>
        <v>#DIV/0!</v>
      </c>
      <c r="S208" s="54">
        <f t="shared" ref="S208" si="935">AVERAGE(S206:S207)</f>
        <v>5.8100000000000005</v>
      </c>
      <c r="T208" s="54">
        <f t="shared" ref="T208" si="936">AVERAGE(T206:T207)</f>
        <v>0.28999999999999998</v>
      </c>
      <c r="U208" s="54">
        <f t="shared" ref="U208" si="937">AVERAGE(U206:U207)</f>
        <v>0.88</v>
      </c>
      <c r="V208" s="54" t="e">
        <f t="shared" ref="V208" si="938">AVERAGE(V206:V207)</f>
        <v>#DIV/0!</v>
      </c>
      <c r="W208" s="56" t="e">
        <f t="shared" ref="W208" si="939">AVERAGE(W206:W207)</f>
        <v>#DIV/0!</v>
      </c>
    </row>
    <row r="209" spans="1:23" x14ac:dyDescent="0.2">
      <c r="A209" t="s">
        <v>42</v>
      </c>
      <c r="B209">
        <v>193452</v>
      </c>
      <c r="C209">
        <v>15.3</v>
      </c>
      <c r="D209">
        <f t="shared" si="897"/>
        <v>91.800000000000011</v>
      </c>
      <c r="F209" s="37" t="s">
        <v>30</v>
      </c>
      <c r="G209" s="52" t="s">
        <v>31</v>
      </c>
      <c r="H209" s="11" t="s">
        <v>32</v>
      </c>
      <c r="I209" s="11" t="s">
        <v>32</v>
      </c>
      <c r="J209" s="20" t="s">
        <v>32</v>
      </c>
      <c r="K209" s="66" t="s">
        <v>32</v>
      </c>
      <c r="L209" s="11" t="s">
        <v>32</v>
      </c>
      <c r="M209" s="20" t="s">
        <v>32</v>
      </c>
      <c r="N209" s="7">
        <v>64.010000000000005</v>
      </c>
      <c r="O209" s="12" t="s">
        <v>32</v>
      </c>
      <c r="P209" s="12" t="s">
        <v>32</v>
      </c>
      <c r="Q209" s="12" t="s">
        <v>32</v>
      </c>
      <c r="R209" s="19" t="s">
        <v>32</v>
      </c>
      <c r="S209" s="7">
        <v>11.29</v>
      </c>
      <c r="T209" s="12" t="s">
        <v>32</v>
      </c>
      <c r="U209" s="12" t="s">
        <v>32</v>
      </c>
      <c r="V209" s="12" t="s">
        <v>32</v>
      </c>
      <c r="W209" s="19" t="s">
        <v>32</v>
      </c>
    </row>
    <row r="210" spans="1:23" x14ac:dyDescent="0.2">
      <c r="A210" t="s">
        <v>42</v>
      </c>
      <c r="B210">
        <v>193452</v>
      </c>
      <c r="C210">
        <v>15.3</v>
      </c>
      <c r="D210">
        <f t="shared" si="897"/>
        <v>91.800000000000011</v>
      </c>
      <c r="F210" s="37" t="s">
        <v>30</v>
      </c>
      <c r="G210" s="52" t="s">
        <v>31</v>
      </c>
      <c r="H210" s="11">
        <v>35.33</v>
      </c>
      <c r="I210" s="11">
        <v>76.39</v>
      </c>
      <c r="J210" s="20">
        <v>138.88999999999999</v>
      </c>
      <c r="K210" s="66">
        <v>2.6</v>
      </c>
      <c r="L210" s="12">
        <v>3.3</v>
      </c>
      <c r="M210" s="20">
        <v>4.59</v>
      </c>
      <c r="N210" s="7">
        <v>62.8</v>
      </c>
      <c r="O210" s="12" t="s">
        <v>32</v>
      </c>
      <c r="P210" s="12" t="s">
        <v>32</v>
      </c>
      <c r="Q210" s="12" t="s">
        <v>32</v>
      </c>
      <c r="R210" s="19" t="s">
        <v>32</v>
      </c>
      <c r="S210" s="7">
        <v>11.93</v>
      </c>
      <c r="T210" s="12" t="s">
        <v>32</v>
      </c>
      <c r="U210" s="12" t="s">
        <v>32</v>
      </c>
      <c r="V210" s="12" t="s">
        <v>32</v>
      </c>
      <c r="W210" s="19" t="s">
        <v>32</v>
      </c>
    </row>
    <row r="211" spans="1:23" x14ac:dyDescent="0.2">
      <c r="A211" t="s">
        <v>42</v>
      </c>
      <c r="B211">
        <v>193452</v>
      </c>
      <c r="C211">
        <v>15.3</v>
      </c>
      <c r="D211">
        <f t="shared" si="897"/>
        <v>91.800000000000011</v>
      </c>
      <c r="F211" s="37" t="s">
        <v>30</v>
      </c>
      <c r="G211" s="52" t="s">
        <v>33</v>
      </c>
      <c r="H211" s="55">
        <f>AVERAGE(H209:H210)</f>
        <v>35.33</v>
      </c>
      <c r="I211" s="55">
        <f t="shared" ref="I211" si="940">AVERAGE(I209:I210)</f>
        <v>76.39</v>
      </c>
      <c r="J211" s="57">
        <f t="shared" ref="J211:K211" si="941">AVERAGE(J209:J210)</f>
        <v>138.88999999999999</v>
      </c>
      <c r="K211" s="56">
        <f t="shared" si="941"/>
        <v>2.6</v>
      </c>
      <c r="L211" s="55">
        <f t="shared" ref="L211" si="942">AVERAGE(L209:L210)</f>
        <v>3.3</v>
      </c>
      <c r="M211" s="57">
        <f t="shared" ref="M211" si="943">AVERAGE(M209:M210)</f>
        <v>4.59</v>
      </c>
      <c r="N211" s="55">
        <f t="shared" ref="N211" si="944">AVERAGE(N209:N210)</f>
        <v>63.405000000000001</v>
      </c>
      <c r="O211" s="55" t="e">
        <f t="shared" ref="O211" si="945">AVERAGE(O209:O210)</f>
        <v>#DIV/0!</v>
      </c>
      <c r="P211" s="55" t="e">
        <f t="shared" ref="P211" si="946">AVERAGE(P209:P210)</f>
        <v>#DIV/0!</v>
      </c>
      <c r="Q211" s="55" t="e">
        <f t="shared" ref="Q211" si="947">AVERAGE(Q209:Q210)</f>
        <v>#DIV/0!</v>
      </c>
      <c r="R211" s="57" t="e">
        <f t="shared" ref="R211" si="948">AVERAGE(R209:R210)</f>
        <v>#DIV/0!</v>
      </c>
      <c r="S211" s="55">
        <f t="shared" ref="S211" si="949">AVERAGE(S209:S210)</f>
        <v>11.61</v>
      </c>
      <c r="T211" s="55" t="e">
        <f t="shared" ref="T211" si="950">AVERAGE(T209:T210)</f>
        <v>#DIV/0!</v>
      </c>
      <c r="U211" s="55" t="e">
        <f t="shared" ref="U211" si="951">AVERAGE(U209:U210)</f>
        <v>#DIV/0!</v>
      </c>
      <c r="V211" s="55" t="e">
        <f t="shared" ref="V211" si="952">AVERAGE(V209:V210)</f>
        <v>#DIV/0!</v>
      </c>
      <c r="W211" s="57" t="e">
        <f t="shared" ref="W211" si="953">AVERAGE(W209:W210)</f>
        <v>#DIV/0!</v>
      </c>
    </row>
    <row r="212" spans="1:23" x14ac:dyDescent="0.2">
      <c r="A212" t="s">
        <v>42</v>
      </c>
      <c r="B212">
        <v>193452</v>
      </c>
      <c r="C212">
        <v>15.3</v>
      </c>
      <c r="D212">
        <f t="shared" si="897"/>
        <v>91.800000000000011</v>
      </c>
      <c r="F212" s="37" t="s">
        <v>30</v>
      </c>
      <c r="G212" s="52" t="s">
        <v>34</v>
      </c>
      <c r="H212" s="11" t="s">
        <v>32</v>
      </c>
      <c r="I212" s="11" t="s">
        <v>32</v>
      </c>
      <c r="J212" s="20" t="s">
        <v>32</v>
      </c>
      <c r="K212" s="66" t="s">
        <v>32</v>
      </c>
      <c r="L212" s="11" t="s">
        <v>32</v>
      </c>
      <c r="M212" s="20" t="s">
        <v>32</v>
      </c>
      <c r="N212" s="7">
        <v>63.71</v>
      </c>
      <c r="O212" s="12" t="s">
        <v>32</v>
      </c>
      <c r="P212" s="12" t="s">
        <v>32</v>
      </c>
      <c r="Q212" s="12" t="s">
        <v>32</v>
      </c>
      <c r="R212" s="19" t="s">
        <v>32</v>
      </c>
      <c r="S212" s="7">
        <v>11.61</v>
      </c>
      <c r="T212" s="12" t="s">
        <v>32</v>
      </c>
      <c r="U212" s="12" t="s">
        <v>32</v>
      </c>
      <c r="V212" s="12" t="s">
        <v>32</v>
      </c>
      <c r="W212" s="19" t="s">
        <v>32</v>
      </c>
    </row>
    <row r="213" spans="1:23" x14ac:dyDescent="0.2">
      <c r="A213" t="s">
        <v>42</v>
      </c>
      <c r="B213">
        <v>193452</v>
      </c>
      <c r="C213">
        <v>15.3</v>
      </c>
      <c r="D213">
        <f t="shared" si="897"/>
        <v>91.800000000000011</v>
      </c>
      <c r="F213" s="37" t="s">
        <v>30</v>
      </c>
      <c r="G213" s="52" t="s">
        <v>34</v>
      </c>
      <c r="H213" s="11">
        <v>43.78</v>
      </c>
      <c r="I213" s="11">
        <v>76.39</v>
      </c>
      <c r="J213" s="20">
        <v>135.57</v>
      </c>
      <c r="K213" s="66">
        <v>1.1599999999999999</v>
      </c>
      <c r="L213" s="11">
        <v>2.2200000000000002</v>
      </c>
      <c r="M213" s="20">
        <v>3.93</v>
      </c>
      <c r="N213" s="7">
        <v>60.69</v>
      </c>
      <c r="O213" s="12" t="s">
        <v>32</v>
      </c>
      <c r="P213" s="12" t="s">
        <v>32</v>
      </c>
      <c r="Q213" s="12" t="s">
        <v>32</v>
      </c>
      <c r="R213" s="19" t="s">
        <v>32</v>
      </c>
      <c r="S213" s="7">
        <v>12.09</v>
      </c>
      <c r="T213" s="12" t="s">
        <v>32</v>
      </c>
      <c r="U213" s="12" t="s">
        <v>32</v>
      </c>
      <c r="V213" s="12" t="s">
        <v>32</v>
      </c>
      <c r="W213" s="19" t="s">
        <v>32</v>
      </c>
    </row>
    <row r="214" spans="1:23" x14ac:dyDescent="0.2">
      <c r="A214" t="s">
        <v>42</v>
      </c>
      <c r="B214">
        <v>193452</v>
      </c>
      <c r="C214">
        <v>15.3</v>
      </c>
      <c r="D214">
        <f t="shared" si="897"/>
        <v>91.800000000000011</v>
      </c>
      <c r="F214" s="37" t="s">
        <v>30</v>
      </c>
      <c r="G214" s="52" t="s">
        <v>35</v>
      </c>
      <c r="H214" s="55">
        <f>AVERAGE(H212:H213)</f>
        <v>43.78</v>
      </c>
      <c r="I214" s="55">
        <f t="shared" ref="I214" si="954">AVERAGE(I212:I213)</f>
        <v>76.39</v>
      </c>
      <c r="J214" s="57">
        <f t="shared" ref="J214:K214" si="955">AVERAGE(J212:J213)</f>
        <v>135.57</v>
      </c>
      <c r="K214" s="56">
        <f t="shared" si="955"/>
        <v>1.1599999999999999</v>
      </c>
      <c r="L214" s="55">
        <f t="shared" ref="L214" si="956">AVERAGE(L212:L213)</f>
        <v>2.2200000000000002</v>
      </c>
      <c r="M214" s="57">
        <f t="shared" ref="M214" si="957">AVERAGE(M212:M213)</f>
        <v>3.93</v>
      </c>
      <c r="N214" s="55">
        <f t="shared" ref="N214" si="958">AVERAGE(N212:N213)</f>
        <v>62.2</v>
      </c>
      <c r="O214" s="55" t="e">
        <f t="shared" ref="O214" si="959">AVERAGE(O212:O213)</f>
        <v>#DIV/0!</v>
      </c>
      <c r="P214" s="55" t="e">
        <f t="shared" ref="P214" si="960">AVERAGE(P212:P213)</f>
        <v>#DIV/0!</v>
      </c>
      <c r="Q214" s="55" t="e">
        <f t="shared" ref="Q214" si="961">AVERAGE(Q212:Q213)</f>
        <v>#DIV/0!</v>
      </c>
      <c r="R214" s="57" t="e">
        <f t="shared" ref="R214" si="962">AVERAGE(R212:R213)</f>
        <v>#DIV/0!</v>
      </c>
      <c r="S214" s="55">
        <f t="shared" ref="S214" si="963">AVERAGE(S212:S213)</f>
        <v>11.85</v>
      </c>
      <c r="T214" s="55" t="e">
        <f t="shared" ref="T214" si="964">AVERAGE(T212:T213)</f>
        <v>#DIV/0!</v>
      </c>
      <c r="U214" s="55" t="e">
        <f t="shared" ref="U214" si="965">AVERAGE(U212:U213)</f>
        <v>#DIV/0!</v>
      </c>
      <c r="V214" s="55" t="e">
        <f t="shared" ref="V214" si="966">AVERAGE(V212:V213)</f>
        <v>#DIV/0!</v>
      </c>
      <c r="W214" s="57" t="e">
        <f t="shared" ref="W214" si="967">AVERAGE(W212:W213)</f>
        <v>#DIV/0!</v>
      </c>
    </row>
    <row r="215" spans="1:23" x14ac:dyDescent="0.2">
      <c r="A215" t="s">
        <v>42</v>
      </c>
      <c r="B215">
        <v>193452</v>
      </c>
      <c r="C215">
        <v>15.3</v>
      </c>
      <c r="D215">
        <f t="shared" si="897"/>
        <v>91.800000000000011</v>
      </c>
      <c r="F215" s="37" t="s">
        <v>30</v>
      </c>
      <c r="G215" s="52" t="s">
        <v>36</v>
      </c>
      <c r="H215" s="11" t="s">
        <v>32</v>
      </c>
      <c r="I215" s="11" t="s">
        <v>32</v>
      </c>
      <c r="J215" s="20" t="s">
        <v>32</v>
      </c>
      <c r="K215" s="66" t="s">
        <v>32</v>
      </c>
      <c r="L215" s="11" t="s">
        <v>32</v>
      </c>
      <c r="M215" s="20" t="s">
        <v>32</v>
      </c>
      <c r="N215" s="7">
        <v>61.9</v>
      </c>
      <c r="O215" s="12" t="s">
        <v>32</v>
      </c>
      <c r="P215" s="12" t="s">
        <v>32</v>
      </c>
      <c r="Q215" s="12" t="s">
        <v>32</v>
      </c>
      <c r="R215" s="19" t="s">
        <v>32</v>
      </c>
      <c r="S215" s="7">
        <v>11.82</v>
      </c>
      <c r="T215" s="12" t="s">
        <v>32</v>
      </c>
      <c r="U215" s="12" t="s">
        <v>32</v>
      </c>
      <c r="V215" s="12" t="s">
        <v>32</v>
      </c>
      <c r="W215" s="19" t="s">
        <v>32</v>
      </c>
    </row>
    <row r="216" spans="1:23" x14ac:dyDescent="0.2">
      <c r="A216" t="s">
        <v>42</v>
      </c>
      <c r="B216">
        <v>193452</v>
      </c>
      <c r="C216">
        <v>15.3</v>
      </c>
      <c r="D216">
        <f t="shared" si="897"/>
        <v>91.800000000000011</v>
      </c>
      <c r="F216" s="37" t="s">
        <v>30</v>
      </c>
      <c r="G216" s="52" t="s">
        <v>36</v>
      </c>
      <c r="H216" s="11">
        <v>43.18</v>
      </c>
      <c r="I216" s="11">
        <v>80.31</v>
      </c>
      <c r="J216" s="20">
        <v>137.68</v>
      </c>
      <c r="K216" s="66">
        <v>0.94</v>
      </c>
      <c r="L216" s="11">
        <v>2.34</v>
      </c>
      <c r="M216" s="20">
        <v>3.57</v>
      </c>
      <c r="N216" s="7">
        <v>60.39</v>
      </c>
      <c r="O216" s="12" t="s">
        <v>32</v>
      </c>
      <c r="P216" s="12" t="s">
        <v>32</v>
      </c>
      <c r="Q216" s="12" t="s">
        <v>32</v>
      </c>
      <c r="R216" s="19" t="s">
        <v>32</v>
      </c>
      <c r="S216" s="7">
        <v>12.09</v>
      </c>
      <c r="T216" s="12" t="s">
        <v>32</v>
      </c>
      <c r="U216" s="12" t="s">
        <v>32</v>
      </c>
      <c r="V216" s="12" t="s">
        <v>32</v>
      </c>
      <c r="W216" s="19" t="s">
        <v>32</v>
      </c>
    </row>
    <row r="217" spans="1:23" x14ac:dyDescent="0.2">
      <c r="A217" t="s">
        <v>42</v>
      </c>
      <c r="B217">
        <v>193452</v>
      </c>
      <c r="C217">
        <v>15.3</v>
      </c>
      <c r="D217">
        <f t="shared" si="897"/>
        <v>91.800000000000011</v>
      </c>
      <c r="F217" s="37" t="s">
        <v>30</v>
      </c>
      <c r="G217" s="52" t="s">
        <v>37</v>
      </c>
      <c r="H217" s="55">
        <f>AVERAGE(H215:H216)</f>
        <v>43.18</v>
      </c>
      <c r="I217" s="55">
        <f t="shared" ref="I217" si="968">AVERAGE(I215:I216)</f>
        <v>80.31</v>
      </c>
      <c r="J217" s="57">
        <f t="shared" ref="J217:K217" si="969">AVERAGE(J215:J216)</f>
        <v>137.68</v>
      </c>
      <c r="K217" s="56">
        <f t="shared" si="969"/>
        <v>0.94</v>
      </c>
      <c r="L217" s="55">
        <f t="shared" ref="L217" si="970">AVERAGE(L215:L216)</f>
        <v>2.34</v>
      </c>
      <c r="M217" s="57">
        <f t="shared" ref="M217" si="971">AVERAGE(M215:M216)</f>
        <v>3.57</v>
      </c>
      <c r="N217" s="55">
        <f t="shared" ref="N217" si="972">AVERAGE(N215:N216)</f>
        <v>61.144999999999996</v>
      </c>
      <c r="O217" s="55" t="e">
        <f t="shared" ref="O217" si="973">AVERAGE(O215:O216)</f>
        <v>#DIV/0!</v>
      </c>
      <c r="P217" s="55" t="e">
        <f t="shared" ref="P217" si="974">AVERAGE(P215:P216)</f>
        <v>#DIV/0!</v>
      </c>
      <c r="Q217" s="55" t="e">
        <f t="shared" ref="Q217" si="975">AVERAGE(Q215:Q216)</f>
        <v>#DIV/0!</v>
      </c>
      <c r="R217" s="57" t="e">
        <f t="shared" ref="R217" si="976">AVERAGE(R215:R216)</f>
        <v>#DIV/0!</v>
      </c>
      <c r="S217" s="55">
        <f t="shared" ref="S217" si="977">AVERAGE(S215:S216)</f>
        <v>11.955</v>
      </c>
      <c r="T217" s="55" t="e">
        <f t="shared" ref="T217" si="978">AVERAGE(T215:T216)</f>
        <v>#DIV/0!</v>
      </c>
      <c r="U217" s="55" t="e">
        <f t="shared" ref="U217" si="979">AVERAGE(U215:U216)</f>
        <v>#DIV/0!</v>
      </c>
      <c r="V217" s="55" t="e">
        <f t="shared" ref="V217" si="980">AVERAGE(V215:V216)</f>
        <v>#DIV/0!</v>
      </c>
      <c r="W217" s="57" t="e">
        <f t="shared" ref="W217" si="981">AVERAGE(W215:W216)</f>
        <v>#DIV/0!</v>
      </c>
    </row>
    <row r="218" spans="1:23" x14ac:dyDescent="0.2">
      <c r="A218" s="13" t="s">
        <v>43</v>
      </c>
      <c r="B218" s="13">
        <v>196093</v>
      </c>
      <c r="C218" s="13">
        <v>20.3</v>
      </c>
      <c r="D218" s="13">
        <f>C218*4.5</f>
        <v>91.350000000000009</v>
      </c>
      <c r="E218" s="13"/>
      <c r="F218" s="36" t="s">
        <v>23</v>
      </c>
      <c r="G218" s="51" t="s">
        <v>24</v>
      </c>
      <c r="H218" s="11">
        <v>57.07</v>
      </c>
      <c r="I218" s="11" t="s">
        <v>32</v>
      </c>
      <c r="J218" s="20" t="s">
        <v>32</v>
      </c>
      <c r="K218" s="66">
        <v>1.48</v>
      </c>
      <c r="L218" s="11" t="s">
        <v>32</v>
      </c>
      <c r="M218" s="20" t="s">
        <v>32</v>
      </c>
      <c r="N218" s="7">
        <v>80.31</v>
      </c>
      <c r="O218" s="12" t="s">
        <v>32</v>
      </c>
      <c r="P218" s="12" t="s">
        <v>32</v>
      </c>
      <c r="Q218" s="12" t="s">
        <v>32</v>
      </c>
      <c r="R218" s="19" t="s">
        <v>32</v>
      </c>
      <c r="S218" s="7">
        <v>10.27</v>
      </c>
      <c r="T218" s="12" t="s">
        <v>32</v>
      </c>
      <c r="U218" s="12" t="s">
        <v>32</v>
      </c>
      <c r="V218" s="12" t="s">
        <v>32</v>
      </c>
      <c r="W218" s="19" t="s">
        <v>32</v>
      </c>
    </row>
    <row r="219" spans="1:23" x14ac:dyDescent="0.2">
      <c r="A219" t="s">
        <v>43</v>
      </c>
      <c r="B219">
        <v>196093</v>
      </c>
      <c r="C219">
        <v>20.3</v>
      </c>
      <c r="D219">
        <f t="shared" ref="D219:D235" si="982">C219*4.5</f>
        <v>91.350000000000009</v>
      </c>
      <c r="F219" s="36" t="s">
        <v>23</v>
      </c>
      <c r="G219" s="51" t="s">
        <v>24</v>
      </c>
      <c r="H219" s="11">
        <v>54.35</v>
      </c>
      <c r="I219" s="11" t="s">
        <v>32</v>
      </c>
      <c r="J219" s="20" t="s">
        <v>32</v>
      </c>
      <c r="K219" s="66">
        <v>1.32</v>
      </c>
      <c r="L219" s="11" t="s">
        <v>32</v>
      </c>
      <c r="M219" s="20" t="s">
        <v>32</v>
      </c>
      <c r="N219" s="7">
        <v>72.459999999999994</v>
      </c>
      <c r="O219" s="12" t="s">
        <v>32</v>
      </c>
      <c r="P219" s="12" t="s">
        <v>32</v>
      </c>
      <c r="Q219" s="12" t="s">
        <v>32</v>
      </c>
      <c r="R219" s="19" t="s">
        <v>32</v>
      </c>
      <c r="S219" s="7">
        <v>10.15</v>
      </c>
      <c r="T219" s="12" t="s">
        <v>32</v>
      </c>
      <c r="U219" s="12" t="s">
        <v>32</v>
      </c>
      <c r="V219" s="12" t="s">
        <v>32</v>
      </c>
      <c r="W219" s="19" t="s">
        <v>32</v>
      </c>
    </row>
    <row r="220" spans="1:23" x14ac:dyDescent="0.2">
      <c r="A220" t="s">
        <v>43</v>
      </c>
      <c r="B220">
        <v>196093</v>
      </c>
      <c r="C220">
        <v>20.3</v>
      </c>
      <c r="D220">
        <f t="shared" si="982"/>
        <v>91.350000000000009</v>
      </c>
      <c r="F220" s="36" t="s">
        <v>23</v>
      </c>
      <c r="G220" s="51" t="s">
        <v>25</v>
      </c>
      <c r="H220" s="54">
        <f>AVERAGE(H218:H219)</f>
        <v>55.71</v>
      </c>
      <c r="I220" s="54" t="e">
        <f t="shared" ref="I220" si="983">AVERAGE(I218:I219)</f>
        <v>#DIV/0!</v>
      </c>
      <c r="J220" s="56" t="e">
        <f t="shared" ref="J220:K220" si="984">AVERAGE(J218:J219)</f>
        <v>#DIV/0!</v>
      </c>
      <c r="K220" s="56">
        <f t="shared" si="984"/>
        <v>1.4</v>
      </c>
      <c r="L220" s="54" t="e">
        <f t="shared" ref="L220" si="985">AVERAGE(L218:L219)</f>
        <v>#DIV/0!</v>
      </c>
      <c r="M220" s="56" t="e">
        <f t="shared" ref="M220" si="986">AVERAGE(M218:M219)</f>
        <v>#DIV/0!</v>
      </c>
      <c r="N220" s="54">
        <f t="shared" ref="N220" si="987">AVERAGE(N218:N219)</f>
        <v>76.384999999999991</v>
      </c>
      <c r="O220" s="54" t="e">
        <f t="shared" ref="O220" si="988">AVERAGE(O218:O219)</f>
        <v>#DIV/0!</v>
      </c>
      <c r="P220" s="54" t="e">
        <f t="shared" ref="P220" si="989">AVERAGE(P218:P219)</f>
        <v>#DIV/0!</v>
      </c>
      <c r="Q220" s="54" t="e">
        <f t="shared" ref="Q220" si="990">AVERAGE(Q218:Q219)</f>
        <v>#DIV/0!</v>
      </c>
      <c r="R220" s="56" t="e">
        <f t="shared" ref="R220" si="991">AVERAGE(R218:R219)</f>
        <v>#DIV/0!</v>
      </c>
      <c r="S220" s="54">
        <f t="shared" ref="S220" si="992">AVERAGE(S218:S219)</f>
        <v>10.210000000000001</v>
      </c>
      <c r="T220" s="54" t="e">
        <f t="shared" ref="T220" si="993">AVERAGE(T218:T219)</f>
        <v>#DIV/0!</v>
      </c>
      <c r="U220" s="54" t="e">
        <f t="shared" ref="U220" si="994">AVERAGE(U218:U219)</f>
        <v>#DIV/0!</v>
      </c>
      <c r="V220" s="54" t="e">
        <f t="shared" ref="V220" si="995">AVERAGE(V218:V219)</f>
        <v>#DIV/0!</v>
      </c>
      <c r="W220" s="56" t="e">
        <f t="shared" ref="W220" si="996">AVERAGE(W218:W219)</f>
        <v>#DIV/0!</v>
      </c>
    </row>
    <row r="221" spans="1:23" x14ac:dyDescent="0.2">
      <c r="A221" t="s">
        <v>43</v>
      </c>
      <c r="B221">
        <v>196093</v>
      </c>
      <c r="C221">
        <v>20.3</v>
      </c>
      <c r="D221">
        <f t="shared" si="982"/>
        <v>91.350000000000009</v>
      </c>
      <c r="F221" s="36" t="s">
        <v>23</v>
      </c>
      <c r="G221" s="51" t="s">
        <v>26</v>
      </c>
      <c r="H221" s="11">
        <v>60.08</v>
      </c>
      <c r="I221" s="11" t="s">
        <v>32</v>
      </c>
      <c r="J221" s="20" t="s">
        <v>32</v>
      </c>
      <c r="K221" s="66">
        <v>0.88</v>
      </c>
      <c r="L221" s="11" t="s">
        <v>32</v>
      </c>
      <c r="M221" s="20" t="s">
        <v>32</v>
      </c>
      <c r="N221" s="7">
        <v>80.31</v>
      </c>
      <c r="O221" s="12" t="s">
        <v>32</v>
      </c>
      <c r="P221" s="12" t="s">
        <v>32</v>
      </c>
      <c r="Q221" s="12" t="s">
        <v>32</v>
      </c>
      <c r="R221" s="19" t="s">
        <v>32</v>
      </c>
      <c r="S221" s="7">
        <v>10.64</v>
      </c>
      <c r="T221" s="12" t="s">
        <v>32</v>
      </c>
      <c r="U221" s="12" t="s">
        <v>32</v>
      </c>
      <c r="V221" s="12" t="s">
        <v>32</v>
      </c>
      <c r="W221" s="19" t="s">
        <v>32</v>
      </c>
    </row>
    <row r="222" spans="1:23" x14ac:dyDescent="0.2">
      <c r="A222" t="s">
        <v>43</v>
      </c>
      <c r="B222">
        <v>196093</v>
      </c>
      <c r="C222">
        <v>20.3</v>
      </c>
      <c r="D222">
        <f t="shared" si="982"/>
        <v>91.350000000000009</v>
      </c>
      <c r="F222" s="36" t="s">
        <v>23</v>
      </c>
      <c r="G222" s="51" t="s">
        <v>26</v>
      </c>
      <c r="H222" s="11">
        <v>53.74</v>
      </c>
      <c r="I222" s="11" t="s">
        <v>32</v>
      </c>
      <c r="J222" s="20" t="s">
        <v>32</v>
      </c>
      <c r="K222" s="66">
        <v>1.26</v>
      </c>
      <c r="L222" s="11" t="s">
        <v>32</v>
      </c>
      <c r="M222" s="20" t="s">
        <v>32</v>
      </c>
      <c r="N222" s="7">
        <v>70.05</v>
      </c>
      <c r="O222" s="12" t="s">
        <v>32</v>
      </c>
      <c r="P222" s="12" t="s">
        <v>32</v>
      </c>
      <c r="Q222" s="12" t="s">
        <v>32</v>
      </c>
      <c r="R222" s="19" t="s">
        <v>32</v>
      </c>
      <c r="S222" s="7">
        <v>10.54</v>
      </c>
      <c r="T222" s="12" t="s">
        <v>32</v>
      </c>
      <c r="U222" s="12" t="s">
        <v>32</v>
      </c>
      <c r="V222" s="12" t="s">
        <v>32</v>
      </c>
      <c r="W222" s="19" t="s">
        <v>32</v>
      </c>
    </row>
    <row r="223" spans="1:23" x14ac:dyDescent="0.2">
      <c r="A223" t="s">
        <v>43</v>
      </c>
      <c r="B223">
        <v>196093</v>
      </c>
      <c r="C223">
        <v>20.3</v>
      </c>
      <c r="D223">
        <f t="shared" si="982"/>
        <v>91.350000000000009</v>
      </c>
      <c r="F223" s="36" t="s">
        <v>23</v>
      </c>
      <c r="G223" s="51" t="s">
        <v>27</v>
      </c>
      <c r="H223" s="54">
        <f>AVERAGE(H221:H222)</f>
        <v>56.91</v>
      </c>
      <c r="I223" s="54" t="e">
        <f t="shared" ref="I223" si="997">AVERAGE(I221:I222)</f>
        <v>#DIV/0!</v>
      </c>
      <c r="J223" s="56" t="e">
        <f t="shared" ref="J223:K223" si="998">AVERAGE(J221:J222)</f>
        <v>#DIV/0!</v>
      </c>
      <c r="K223" s="56">
        <f t="shared" si="998"/>
        <v>1.07</v>
      </c>
      <c r="L223" s="54" t="e">
        <f t="shared" ref="L223" si="999">AVERAGE(L221:L222)</f>
        <v>#DIV/0!</v>
      </c>
      <c r="M223" s="56" t="e">
        <f t="shared" ref="M223" si="1000">AVERAGE(M221:M222)</f>
        <v>#DIV/0!</v>
      </c>
      <c r="N223" s="54">
        <f t="shared" ref="N223" si="1001">AVERAGE(N221:N222)</f>
        <v>75.180000000000007</v>
      </c>
      <c r="O223" s="54" t="e">
        <f t="shared" ref="O223" si="1002">AVERAGE(O221:O222)</f>
        <v>#DIV/0!</v>
      </c>
      <c r="P223" s="54" t="e">
        <f t="shared" ref="P223" si="1003">AVERAGE(P221:P222)</f>
        <v>#DIV/0!</v>
      </c>
      <c r="Q223" s="54" t="e">
        <f t="shared" ref="Q223" si="1004">AVERAGE(Q221:Q222)</f>
        <v>#DIV/0!</v>
      </c>
      <c r="R223" s="56" t="e">
        <f t="shared" ref="R223" si="1005">AVERAGE(R221:R222)</f>
        <v>#DIV/0!</v>
      </c>
      <c r="S223" s="54">
        <f t="shared" ref="S223" si="1006">AVERAGE(S221:S222)</f>
        <v>10.59</v>
      </c>
      <c r="T223" s="54" t="e">
        <f t="shared" ref="T223" si="1007">AVERAGE(T221:T222)</f>
        <v>#DIV/0!</v>
      </c>
      <c r="U223" s="54" t="e">
        <f t="shared" ref="U223" si="1008">AVERAGE(U221:U222)</f>
        <v>#DIV/0!</v>
      </c>
      <c r="V223" s="54" t="e">
        <f t="shared" ref="V223" si="1009">AVERAGE(V221:V222)</f>
        <v>#DIV/0!</v>
      </c>
      <c r="W223" s="56" t="e">
        <f t="shared" ref="W223" si="1010">AVERAGE(W221:W222)</f>
        <v>#DIV/0!</v>
      </c>
    </row>
    <row r="224" spans="1:23" x14ac:dyDescent="0.2">
      <c r="A224" t="s">
        <v>43</v>
      </c>
      <c r="B224">
        <v>196093</v>
      </c>
      <c r="C224">
        <v>20.3</v>
      </c>
      <c r="D224">
        <f t="shared" si="982"/>
        <v>91.350000000000009</v>
      </c>
      <c r="F224" s="36" t="s">
        <v>23</v>
      </c>
      <c r="G224" s="51" t="s">
        <v>28</v>
      </c>
      <c r="H224" s="11">
        <v>57.07</v>
      </c>
      <c r="I224" s="11" t="s">
        <v>32</v>
      </c>
      <c r="J224" s="20" t="s">
        <v>32</v>
      </c>
      <c r="K224" s="66">
        <v>1.1599999999999999</v>
      </c>
      <c r="L224" s="11" t="s">
        <v>32</v>
      </c>
      <c r="M224" s="20" t="s">
        <v>32</v>
      </c>
      <c r="N224" s="7">
        <v>79.709999999999994</v>
      </c>
      <c r="O224" s="12" t="s">
        <v>32</v>
      </c>
      <c r="P224" s="12" t="s">
        <v>32</v>
      </c>
      <c r="Q224" s="12" t="s">
        <v>32</v>
      </c>
      <c r="R224" s="19" t="s">
        <v>32</v>
      </c>
      <c r="S224" s="7">
        <v>10.38</v>
      </c>
      <c r="T224" s="12" t="s">
        <v>32</v>
      </c>
      <c r="U224" s="12" t="s">
        <v>32</v>
      </c>
      <c r="V224" s="12" t="s">
        <v>32</v>
      </c>
      <c r="W224" s="19" t="s">
        <v>32</v>
      </c>
    </row>
    <row r="225" spans="1:23" x14ac:dyDescent="0.2">
      <c r="A225" t="s">
        <v>43</v>
      </c>
      <c r="B225">
        <v>196093</v>
      </c>
      <c r="C225">
        <v>20.3</v>
      </c>
      <c r="D225">
        <f t="shared" si="982"/>
        <v>91.350000000000009</v>
      </c>
      <c r="F225" s="36" t="s">
        <v>23</v>
      </c>
      <c r="G225" s="51" t="s">
        <v>28</v>
      </c>
      <c r="H225" s="11">
        <v>54.35</v>
      </c>
      <c r="I225" s="11" t="s">
        <v>32</v>
      </c>
      <c r="J225" s="20" t="s">
        <v>32</v>
      </c>
      <c r="K225" s="66">
        <v>1.2</v>
      </c>
      <c r="L225" s="11" t="s">
        <v>32</v>
      </c>
      <c r="M225" s="20" t="s">
        <v>32</v>
      </c>
      <c r="N225" s="7">
        <v>70.95</v>
      </c>
      <c r="O225" s="12" t="s">
        <v>32</v>
      </c>
      <c r="P225" s="12" t="s">
        <v>32</v>
      </c>
      <c r="Q225" s="12" t="s">
        <v>32</v>
      </c>
      <c r="R225" s="19" t="s">
        <v>32</v>
      </c>
      <c r="S225" s="7">
        <v>10.54</v>
      </c>
      <c r="T225" s="12" t="s">
        <v>32</v>
      </c>
      <c r="U225" s="12" t="s">
        <v>32</v>
      </c>
      <c r="V225" s="12" t="s">
        <v>32</v>
      </c>
      <c r="W225" s="19" t="s">
        <v>32</v>
      </c>
    </row>
    <row r="226" spans="1:23" x14ac:dyDescent="0.2">
      <c r="A226" t="s">
        <v>43</v>
      </c>
      <c r="B226">
        <v>196093</v>
      </c>
      <c r="C226">
        <v>20.3</v>
      </c>
      <c r="D226">
        <f t="shared" si="982"/>
        <v>91.350000000000009</v>
      </c>
      <c r="F226" s="36" t="s">
        <v>23</v>
      </c>
      <c r="G226" s="51" t="s">
        <v>29</v>
      </c>
      <c r="H226" s="54">
        <f>AVERAGE(H224:H225)</f>
        <v>55.71</v>
      </c>
      <c r="I226" s="54" t="e">
        <f t="shared" ref="I226" si="1011">AVERAGE(I224:I225)</f>
        <v>#DIV/0!</v>
      </c>
      <c r="J226" s="56" t="e">
        <f t="shared" ref="J226:K226" si="1012">AVERAGE(J224:J225)</f>
        <v>#DIV/0!</v>
      </c>
      <c r="K226" s="56">
        <f t="shared" si="1012"/>
        <v>1.18</v>
      </c>
      <c r="L226" s="54" t="e">
        <f t="shared" ref="L226" si="1013">AVERAGE(L224:L225)</f>
        <v>#DIV/0!</v>
      </c>
      <c r="M226" s="56" t="e">
        <f t="shared" ref="M226" si="1014">AVERAGE(M224:M225)</f>
        <v>#DIV/0!</v>
      </c>
      <c r="N226" s="54">
        <f t="shared" ref="N226" si="1015">AVERAGE(N224:N225)</f>
        <v>75.33</v>
      </c>
      <c r="O226" s="54" t="e">
        <f t="shared" ref="O226" si="1016">AVERAGE(O224:O225)</f>
        <v>#DIV/0!</v>
      </c>
      <c r="P226" s="54" t="e">
        <f t="shared" ref="P226" si="1017">AVERAGE(P224:P225)</f>
        <v>#DIV/0!</v>
      </c>
      <c r="Q226" s="54" t="e">
        <f t="shared" ref="Q226" si="1018">AVERAGE(Q224:Q225)</f>
        <v>#DIV/0!</v>
      </c>
      <c r="R226" s="56" t="e">
        <f t="shared" ref="R226" si="1019">AVERAGE(R224:R225)</f>
        <v>#DIV/0!</v>
      </c>
      <c r="S226" s="54">
        <f t="shared" ref="S226" si="1020">AVERAGE(S224:S225)</f>
        <v>10.46</v>
      </c>
      <c r="T226" s="54" t="e">
        <f t="shared" ref="T226" si="1021">AVERAGE(T224:T225)</f>
        <v>#DIV/0!</v>
      </c>
      <c r="U226" s="54" t="e">
        <f t="shared" ref="U226" si="1022">AVERAGE(U224:U225)</f>
        <v>#DIV/0!</v>
      </c>
      <c r="V226" s="54" t="e">
        <f t="shared" ref="V226" si="1023">AVERAGE(V224:V225)</f>
        <v>#DIV/0!</v>
      </c>
      <c r="W226" s="56" t="e">
        <f t="shared" ref="W226" si="1024">AVERAGE(W224:W225)</f>
        <v>#DIV/0!</v>
      </c>
    </row>
    <row r="227" spans="1:23" x14ac:dyDescent="0.2">
      <c r="A227" t="s">
        <v>43</v>
      </c>
      <c r="B227">
        <v>196093</v>
      </c>
      <c r="C227">
        <v>20.3</v>
      </c>
      <c r="D227">
        <f t="shared" si="982"/>
        <v>91.350000000000009</v>
      </c>
      <c r="F227" s="37" t="s">
        <v>30</v>
      </c>
      <c r="G227" s="52" t="s">
        <v>31</v>
      </c>
      <c r="H227" s="11" t="s">
        <v>32</v>
      </c>
      <c r="I227" s="11" t="s">
        <v>32</v>
      </c>
      <c r="J227" s="20" t="s">
        <v>32</v>
      </c>
      <c r="K227" s="66" t="s">
        <v>32</v>
      </c>
      <c r="L227" s="11" t="s">
        <v>32</v>
      </c>
      <c r="M227" s="20" t="s">
        <v>32</v>
      </c>
      <c r="N227">
        <v>84.54</v>
      </c>
      <c r="O227">
        <v>136.07</v>
      </c>
      <c r="P227">
        <v>153.08000000000001</v>
      </c>
      <c r="Q227" s="12" t="s">
        <v>32</v>
      </c>
      <c r="R227" s="19" t="s">
        <v>32</v>
      </c>
      <c r="S227">
        <v>6.45</v>
      </c>
      <c r="T227">
        <v>3.88</v>
      </c>
      <c r="U227">
        <v>0.24</v>
      </c>
      <c r="V227" s="12" t="s">
        <v>32</v>
      </c>
      <c r="W227" s="19" t="s">
        <v>32</v>
      </c>
    </row>
    <row r="228" spans="1:23" x14ac:dyDescent="0.2">
      <c r="A228" t="s">
        <v>43</v>
      </c>
      <c r="B228">
        <v>196093</v>
      </c>
      <c r="C228">
        <v>20.3</v>
      </c>
      <c r="D228">
        <f t="shared" si="982"/>
        <v>91.350000000000009</v>
      </c>
      <c r="F228" s="37" t="s">
        <v>30</v>
      </c>
      <c r="G228" s="52" t="s">
        <v>31</v>
      </c>
      <c r="H228" s="11" t="s">
        <v>32</v>
      </c>
      <c r="I228" s="11" t="s">
        <v>32</v>
      </c>
      <c r="J228" s="20" t="s">
        <v>32</v>
      </c>
      <c r="K228" s="66" t="s">
        <v>32</v>
      </c>
      <c r="L228" s="11" t="s">
        <v>32</v>
      </c>
      <c r="M228" s="20" t="s">
        <v>32</v>
      </c>
      <c r="N228">
        <v>82.43</v>
      </c>
      <c r="O228" s="12" t="s">
        <v>32</v>
      </c>
      <c r="P228" s="12" t="s">
        <v>32</v>
      </c>
      <c r="Q228">
        <v>161.53</v>
      </c>
      <c r="R228" s="21">
        <v>189.92</v>
      </c>
      <c r="S228">
        <v>6.99</v>
      </c>
      <c r="T228" s="12" t="s">
        <v>32</v>
      </c>
      <c r="U228" s="12" t="s">
        <v>32</v>
      </c>
      <c r="V228" s="11" t="s">
        <v>32</v>
      </c>
      <c r="W228" s="21">
        <v>1.0900000000000001</v>
      </c>
    </row>
    <row r="229" spans="1:23" x14ac:dyDescent="0.2">
      <c r="A229" t="s">
        <v>43</v>
      </c>
      <c r="B229">
        <v>196093</v>
      </c>
      <c r="C229">
        <v>20.3</v>
      </c>
      <c r="D229">
        <f t="shared" si="982"/>
        <v>91.350000000000009</v>
      </c>
      <c r="F229" s="37" t="s">
        <v>30</v>
      </c>
      <c r="G229" s="52" t="s">
        <v>33</v>
      </c>
      <c r="H229" s="55" t="e">
        <f>AVERAGE(H227:H228)</f>
        <v>#DIV/0!</v>
      </c>
      <c r="I229" s="55" t="e">
        <f t="shared" ref="I229" si="1025">AVERAGE(I227:I228)</f>
        <v>#DIV/0!</v>
      </c>
      <c r="J229" s="57" t="e">
        <f t="shared" ref="J229:K229" si="1026">AVERAGE(J227:J228)</f>
        <v>#DIV/0!</v>
      </c>
      <c r="K229" s="56" t="e">
        <f t="shared" si="1026"/>
        <v>#DIV/0!</v>
      </c>
      <c r="L229" s="55" t="e">
        <f t="shared" ref="L229" si="1027">AVERAGE(L227:L228)</f>
        <v>#DIV/0!</v>
      </c>
      <c r="M229" s="57" t="e">
        <f t="shared" ref="M229" si="1028">AVERAGE(M227:M228)</f>
        <v>#DIV/0!</v>
      </c>
      <c r="N229" s="55">
        <f t="shared" ref="N229" si="1029">AVERAGE(N227:N228)</f>
        <v>83.485000000000014</v>
      </c>
      <c r="O229" s="55">
        <f t="shared" ref="O229" si="1030">AVERAGE(O227:O228)</f>
        <v>136.07</v>
      </c>
      <c r="P229" s="55">
        <f t="shared" ref="P229" si="1031">AVERAGE(P227:P228)</f>
        <v>153.08000000000001</v>
      </c>
      <c r="Q229" s="55">
        <f t="shared" ref="Q229" si="1032">AVERAGE(Q227:Q228)</f>
        <v>161.53</v>
      </c>
      <c r="R229" s="57">
        <f t="shared" ref="R229" si="1033">AVERAGE(R227:R228)</f>
        <v>189.92</v>
      </c>
      <c r="S229" s="55">
        <f t="shared" ref="S229" si="1034">AVERAGE(S227:S228)</f>
        <v>6.7200000000000006</v>
      </c>
      <c r="T229" s="55">
        <f t="shared" ref="T229" si="1035">AVERAGE(T227:T228)</f>
        <v>3.88</v>
      </c>
      <c r="U229" s="55">
        <f t="shared" ref="U229" si="1036">AVERAGE(U227:U228)</f>
        <v>0.24</v>
      </c>
      <c r="V229" s="55" t="e">
        <f t="shared" ref="V229" si="1037">AVERAGE(V227:V228)</f>
        <v>#DIV/0!</v>
      </c>
      <c r="W229" s="57">
        <f t="shared" ref="W229" si="1038">AVERAGE(W227:W228)</f>
        <v>1.0900000000000001</v>
      </c>
    </row>
    <row r="230" spans="1:23" x14ac:dyDescent="0.2">
      <c r="A230" t="s">
        <v>43</v>
      </c>
      <c r="B230">
        <v>196093</v>
      </c>
      <c r="C230">
        <v>20.3</v>
      </c>
      <c r="D230">
        <f t="shared" si="982"/>
        <v>91.350000000000009</v>
      </c>
      <c r="F230" s="37" t="s">
        <v>30</v>
      </c>
      <c r="G230" s="52" t="s">
        <v>34</v>
      </c>
      <c r="H230" s="11" t="s">
        <v>32</v>
      </c>
      <c r="I230" s="11" t="s">
        <v>32</v>
      </c>
      <c r="J230" s="20" t="s">
        <v>32</v>
      </c>
      <c r="K230" s="66" t="s">
        <v>32</v>
      </c>
      <c r="L230" s="11" t="s">
        <v>32</v>
      </c>
      <c r="M230" s="20" t="s">
        <v>32</v>
      </c>
      <c r="N230">
        <v>86.65</v>
      </c>
      <c r="O230" s="12" t="s">
        <v>32</v>
      </c>
      <c r="P230" s="12" t="s">
        <v>32</v>
      </c>
      <c r="Q230">
        <v>165.16</v>
      </c>
      <c r="R230" s="21">
        <v>192.93</v>
      </c>
      <c r="S230">
        <v>7.21</v>
      </c>
      <c r="T230" s="12" t="s">
        <v>32</v>
      </c>
      <c r="U230" s="12" t="s">
        <v>32</v>
      </c>
      <c r="V230" s="11" t="s">
        <v>32</v>
      </c>
      <c r="W230" s="21">
        <v>1.05</v>
      </c>
    </row>
    <row r="231" spans="1:23" x14ac:dyDescent="0.2">
      <c r="A231" t="s">
        <v>43</v>
      </c>
      <c r="B231">
        <v>196093</v>
      </c>
      <c r="C231">
        <v>20.3</v>
      </c>
      <c r="D231">
        <f t="shared" si="982"/>
        <v>91.350000000000009</v>
      </c>
      <c r="F231" s="37" t="s">
        <v>30</v>
      </c>
      <c r="G231" s="52" t="s">
        <v>34</v>
      </c>
      <c r="H231" s="11" t="s">
        <v>32</v>
      </c>
      <c r="I231" s="11" t="s">
        <v>32</v>
      </c>
      <c r="J231" s="20" t="s">
        <v>32</v>
      </c>
      <c r="K231" s="66" t="s">
        <v>32</v>
      </c>
      <c r="L231" s="11" t="s">
        <v>32</v>
      </c>
      <c r="M231" s="20" t="s">
        <v>32</v>
      </c>
      <c r="N231">
        <v>83.03</v>
      </c>
      <c r="O231">
        <v>133.44999999999999</v>
      </c>
      <c r="P231">
        <v>151.27000000000001</v>
      </c>
      <c r="Q231" s="12" t="s">
        <v>32</v>
      </c>
      <c r="R231" s="19" t="s">
        <v>32</v>
      </c>
      <c r="S231">
        <v>6.24</v>
      </c>
      <c r="T231">
        <v>3.18</v>
      </c>
      <c r="U231">
        <v>0.24</v>
      </c>
      <c r="V231" s="12" t="s">
        <v>32</v>
      </c>
      <c r="W231" s="19" t="s">
        <v>32</v>
      </c>
    </row>
    <row r="232" spans="1:23" x14ac:dyDescent="0.2">
      <c r="A232" t="s">
        <v>43</v>
      </c>
      <c r="B232">
        <v>196093</v>
      </c>
      <c r="C232">
        <v>20.3</v>
      </c>
      <c r="D232">
        <f t="shared" si="982"/>
        <v>91.350000000000009</v>
      </c>
      <c r="F232" s="37" t="s">
        <v>30</v>
      </c>
      <c r="G232" s="52" t="s">
        <v>35</v>
      </c>
      <c r="H232" s="55" t="e">
        <f>AVERAGE(H230:H231)</f>
        <v>#DIV/0!</v>
      </c>
      <c r="I232" s="55" t="e">
        <f t="shared" ref="I232" si="1039">AVERAGE(I230:I231)</f>
        <v>#DIV/0!</v>
      </c>
      <c r="J232" s="57" t="e">
        <f t="shared" ref="J232:K232" si="1040">AVERAGE(J230:J231)</f>
        <v>#DIV/0!</v>
      </c>
      <c r="K232" s="56" t="e">
        <f t="shared" si="1040"/>
        <v>#DIV/0!</v>
      </c>
      <c r="L232" s="55" t="e">
        <f t="shared" ref="L232" si="1041">AVERAGE(L230:L231)</f>
        <v>#DIV/0!</v>
      </c>
      <c r="M232" s="57" t="e">
        <f t="shared" ref="M232" si="1042">AVERAGE(M230:M231)</f>
        <v>#DIV/0!</v>
      </c>
      <c r="N232" s="55">
        <f t="shared" ref="N232" si="1043">AVERAGE(N230:N231)</f>
        <v>84.84</v>
      </c>
      <c r="O232" s="55">
        <f t="shared" ref="O232" si="1044">AVERAGE(O230:O231)</f>
        <v>133.44999999999999</v>
      </c>
      <c r="P232" s="55">
        <f t="shared" ref="P232" si="1045">AVERAGE(P230:P231)</f>
        <v>151.27000000000001</v>
      </c>
      <c r="Q232" s="55">
        <f t="shared" ref="Q232" si="1046">AVERAGE(Q230:Q231)</f>
        <v>165.16</v>
      </c>
      <c r="R232" s="57">
        <f t="shared" ref="R232" si="1047">AVERAGE(R230:R231)</f>
        <v>192.93</v>
      </c>
      <c r="S232" s="55">
        <f t="shared" ref="S232" si="1048">AVERAGE(S230:S231)</f>
        <v>6.7249999999999996</v>
      </c>
      <c r="T232" s="55">
        <f t="shared" ref="T232" si="1049">AVERAGE(T230:T231)</f>
        <v>3.18</v>
      </c>
      <c r="U232" s="55">
        <f t="shared" ref="U232" si="1050">AVERAGE(U230:U231)</f>
        <v>0.24</v>
      </c>
      <c r="V232" s="55" t="e">
        <f t="shared" ref="V232" si="1051">AVERAGE(V230:V231)</f>
        <v>#DIV/0!</v>
      </c>
      <c r="W232" s="57">
        <f t="shared" ref="W232" si="1052">AVERAGE(W230:W231)</f>
        <v>1.05</v>
      </c>
    </row>
    <row r="233" spans="1:23" x14ac:dyDescent="0.2">
      <c r="A233" t="s">
        <v>43</v>
      </c>
      <c r="B233">
        <v>196093</v>
      </c>
      <c r="C233">
        <v>20.3</v>
      </c>
      <c r="D233">
        <f t="shared" si="982"/>
        <v>91.350000000000009</v>
      </c>
      <c r="F233" s="37" t="s">
        <v>30</v>
      </c>
      <c r="G233" s="52" t="s">
        <v>36</v>
      </c>
      <c r="H233" s="11" t="s">
        <v>32</v>
      </c>
      <c r="I233" s="11" t="s">
        <v>32</v>
      </c>
      <c r="J233" s="20" t="s">
        <v>32</v>
      </c>
      <c r="K233" s="66" t="s">
        <v>32</v>
      </c>
      <c r="L233" s="11" t="s">
        <v>32</v>
      </c>
      <c r="M233" s="20" t="s">
        <v>32</v>
      </c>
      <c r="N233">
        <v>81.22</v>
      </c>
      <c r="O233" s="12" t="s">
        <v>32</v>
      </c>
      <c r="P233" s="12" t="s">
        <v>32</v>
      </c>
      <c r="Q233">
        <v>166.67</v>
      </c>
      <c r="R233" s="21">
        <v>199.58</v>
      </c>
      <c r="S233">
        <v>7.21</v>
      </c>
      <c r="T233" s="12" t="s">
        <v>32</v>
      </c>
      <c r="U233" s="12" t="s">
        <v>32</v>
      </c>
      <c r="V233" s="11" t="s">
        <v>32</v>
      </c>
      <c r="W233" s="21">
        <v>0.68</v>
      </c>
    </row>
    <row r="234" spans="1:23" x14ac:dyDescent="0.2">
      <c r="A234" t="s">
        <v>43</v>
      </c>
      <c r="B234">
        <v>196093</v>
      </c>
      <c r="C234">
        <v>20.3</v>
      </c>
      <c r="D234">
        <f t="shared" si="982"/>
        <v>91.350000000000009</v>
      </c>
      <c r="F234" s="37" t="s">
        <v>30</v>
      </c>
      <c r="G234" s="52" t="s">
        <v>36</v>
      </c>
      <c r="H234" s="11" t="s">
        <v>32</v>
      </c>
      <c r="I234" s="11" t="s">
        <v>32</v>
      </c>
      <c r="J234" s="20" t="s">
        <v>32</v>
      </c>
      <c r="K234" s="66" t="s">
        <v>32</v>
      </c>
      <c r="L234" s="11" t="s">
        <v>32</v>
      </c>
      <c r="M234" s="20" t="s">
        <v>32</v>
      </c>
      <c r="N234">
        <v>82.13</v>
      </c>
      <c r="O234">
        <v>133.76</v>
      </c>
      <c r="P234">
        <v>155.38</v>
      </c>
      <c r="Q234" s="12" t="s">
        <v>32</v>
      </c>
      <c r="R234" s="19" t="s">
        <v>32</v>
      </c>
      <c r="S234">
        <v>5.65</v>
      </c>
      <c r="T234">
        <v>3.29</v>
      </c>
      <c r="U234">
        <v>0.34</v>
      </c>
      <c r="V234" s="12" t="s">
        <v>32</v>
      </c>
      <c r="W234" s="19" t="s">
        <v>32</v>
      </c>
    </row>
    <row r="235" spans="1:23" s="35" customFormat="1" x14ac:dyDescent="0.2">
      <c r="A235" s="35" t="s">
        <v>43</v>
      </c>
      <c r="B235" s="35">
        <v>196093</v>
      </c>
      <c r="C235" s="35">
        <v>20.3</v>
      </c>
      <c r="D235" s="35">
        <f t="shared" si="982"/>
        <v>91.350000000000009</v>
      </c>
      <c r="F235" s="38" t="s">
        <v>30</v>
      </c>
      <c r="G235" s="53" t="s">
        <v>37</v>
      </c>
      <c r="H235" s="58" t="e">
        <f>AVERAGE(H233:H234)</f>
        <v>#DIV/0!</v>
      </c>
      <c r="I235" s="58" t="e">
        <f t="shared" ref="I235" si="1053">AVERAGE(I233:I234)</f>
        <v>#DIV/0!</v>
      </c>
      <c r="J235" s="59" t="e">
        <f t="shared" ref="J235:K235" si="1054">AVERAGE(J233:J234)</f>
        <v>#DIV/0!</v>
      </c>
      <c r="K235" s="56" t="e">
        <f t="shared" si="1054"/>
        <v>#DIV/0!</v>
      </c>
      <c r="L235" s="58" t="e">
        <f t="shared" ref="L235" si="1055">AVERAGE(L233:L234)</f>
        <v>#DIV/0!</v>
      </c>
      <c r="M235" s="59" t="e">
        <f t="shared" ref="M235" si="1056">AVERAGE(M233:M234)</f>
        <v>#DIV/0!</v>
      </c>
      <c r="N235" s="58">
        <f>AVERAGE(N233:N234)</f>
        <v>81.674999999999997</v>
      </c>
      <c r="O235" s="61">
        <f>AVERAGE(O233:O234)</f>
        <v>133.76</v>
      </c>
      <c r="P235" s="58">
        <f t="shared" ref="P235" si="1057">AVERAGE(P233:P234)</f>
        <v>155.38</v>
      </c>
      <c r="Q235" s="58">
        <f t="shared" ref="Q235" si="1058">AVERAGE(Q233:Q234)</f>
        <v>166.67</v>
      </c>
      <c r="R235" s="59">
        <f t="shared" ref="R235" si="1059">AVERAGE(R233:R234)</f>
        <v>199.58</v>
      </c>
      <c r="S235" s="58">
        <f t="shared" ref="S235" si="1060">AVERAGE(S233:S234)</f>
        <v>6.43</v>
      </c>
      <c r="T235" s="58">
        <f t="shared" ref="T235" si="1061">AVERAGE(T233:T234)</f>
        <v>3.29</v>
      </c>
      <c r="U235" s="58">
        <f t="shared" ref="U235" si="1062">AVERAGE(U233:U234)</f>
        <v>0.34</v>
      </c>
      <c r="V235" s="58" t="e">
        <f t="shared" ref="V235" si="1063">AVERAGE(V233:V234)</f>
        <v>#DIV/0!</v>
      </c>
      <c r="W235" s="59">
        <f t="shared" ref="W235" si="1064">AVERAGE(W233:W234)</f>
        <v>0.68</v>
      </c>
    </row>
    <row r="238" spans="1:23" x14ac:dyDescent="0.2">
      <c r="H238" s="64"/>
    </row>
  </sheetData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Sedation - Raw</vt:lpstr>
      <vt:lpstr>General Anesthesia - Raw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</dc:creator>
  <cp:keywords/>
  <dc:description/>
  <cp:lastModifiedBy>Leis, Marina</cp:lastModifiedBy>
  <cp:revision/>
  <dcterms:created xsi:type="dcterms:W3CDTF">2018-05-14T22:16:39Z</dcterms:created>
  <dcterms:modified xsi:type="dcterms:W3CDTF">2022-04-11T03:32:14Z</dcterms:modified>
  <cp:category/>
  <cp:contentStatus/>
</cp:coreProperties>
</file>