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sarinsuwanpakdee/Documents/งานวิจัย/CDV_tiger/Manuscript_CDV/BMC Vet Research/Response to reviewers/"/>
    </mc:Choice>
  </mc:AlternateContent>
  <xr:revisionPtr revIDLastSave="0" documentId="13_ncr:1_{75E21E89-B922-D441-9956-735C4B0B286C}" xr6:coauthVersionLast="47" xr6:coauthVersionMax="47" xr10:uidLastSave="{00000000-0000-0000-0000-000000000000}"/>
  <bookViews>
    <workbookView xWindow="0" yWindow="500" windowWidth="27160" windowHeight="15660" xr2:uid="{00000000-000D-0000-FFFF-FFFF00000000}"/>
  </bookViews>
  <sheets>
    <sheet name="Sheet1" sheetId="1" r:id="rId1"/>
  </sheets>
  <definedNames>
    <definedName name="_xlnm._FilterDatabase" localSheetId="0" hidden="1">Sheet1!$A$10:$BX$166</definedName>
    <definedName name="Z_167B30E1_A16B_4D57_A20B_14D7620FF03B_.wvu.FilterData" localSheetId="0" hidden="1">Sheet1!$B$10:$BN$166</definedName>
    <definedName name="Z_38FDDC73_D730_4FA2_B9AA_2908E0A26565_.wvu.FilterData" localSheetId="0" hidden="1">Sheet1!$B$10:$BN$1009</definedName>
    <definedName name="Z_45701921_95EC_4CD8_AF7C_4024E07D26A1_.wvu.FilterData" localSheetId="0" hidden="1">Sheet1!$X$10:$X$1009</definedName>
    <definedName name="Z_4E27EE1A_DAE7_4496_9290_01C84253F14D_.wvu.FilterData" localSheetId="0" hidden="1">Sheet1!$T$109:$T$161</definedName>
    <definedName name="Z_83B02E12_7E02_4175_A5FD_A0930D368DA7_.wvu.FilterData" localSheetId="0" hidden="1">Sheet1!$T$109:$T$161</definedName>
    <definedName name="Z_851A1D53_BADF_41A4_9517_9FAB67AB11E0_.wvu.FilterData" localSheetId="0" hidden="1">Sheet1!$R$10:$R$1009</definedName>
    <definedName name="Z_88A3E0F2_704A_464A_AC8A_885DE4145587_.wvu.FilterData" localSheetId="0" hidden="1">Sheet1!$B$10:$BN$166</definedName>
    <definedName name="Z_88FD693B_45EA_413C_8D8A_0E4A68776242_.wvu.FilterData" localSheetId="0" hidden="1">Sheet1!$B$10:$BN$166</definedName>
    <definedName name="Z_99CE59AB_B47E_4FEE_A27C_984E1FF1B7C1_.wvu.FilterData" localSheetId="0" hidden="1">Sheet1!$R$10:$R$1009</definedName>
    <definedName name="Z_A7D7830F_CF68_4310_B8D9_A7A474155D07_.wvu.FilterData" localSheetId="0" hidden="1">Sheet1!$B$10:$BN$166</definedName>
    <definedName name="Z_C8972413_4C04_4727_BE98_69CE7BB00A10_.wvu.FilterData" localSheetId="0" hidden="1">Sheet1!$T$11:$T$87</definedName>
    <definedName name="Z_E19F7D61_DBF8_4884_94F2_3DDCB13DEBB4_.wvu.FilterData" localSheetId="0" hidden="1">Sheet1!#REF!</definedName>
    <definedName name="Z_E33E1274_EA81_4530_B901_A7A3935687F5_.wvu.FilterData" localSheetId="0" hidden="1">Sheet1!$T$109:$T$161</definedName>
    <definedName name="Z_F239676C_DA38_497D_9DA7_E399284932B3_.wvu.FilterData" localSheetId="0" hidden="1">Sheet1!$B$10:$BN$109</definedName>
    <definedName name="Z_F3631409_E051_4634_A09A_BD00DE20FB97_.wvu.FilterData" localSheetId="0" hidden="1">Sheet1!$B$10:$BN$166</definedName>
    <definedName name="Z_FC69F1C1_2E41_4E3D_B875_4202C8F49A59_.wvu.FilterData" localSheetId="0" hidden="1">Sheet1!#REF!</definedName>
  </definedNames>
  <calcPr calcId="191029"/>
  <customWorkbookViews>
    <customWorkbookView name="Filter 11" guid="{E33E1274-EA81-4530-B901-A7A3935687F5}" maximized="1" windowWidth="0" windowHeight="0" activeSheetId="0"/>
    <customWorkbookView name="Filter 12" guid="{F3631409-E051-4634-A09A-BD00DE20FB97}" maximized="1" windowWidth="0" windowHeight="0" activeSheetId="0"/>
    <customWorkbookView name="Filter 13" guid="{FC69F1C1-2E41-4E3D-B875-4202C8F49A59}" maximized="1" windowWidth="0" windowHeight="0" activeSheetId="0"/>
    <customWorkbookView name="Filter 14" guid="{E19F7D61-DBF8-4884-94F2-3DDCB13DEBB4}" maximized="1" windowWidth="0" windowHeight="0" activeSheetId="0"/>
    <customWorkbookView name="Filter 15" guid="{45701921-95EC-4CD8-AF7C-4024E07D26A1}" maximized="1" windowWidth="0" windowHeight="0" activeSheetId="0"/>
    <customWorkbookView name="Filter 16" guid="{38FDDC73-D730-4FA2-B9AA-2908E0A26565}" maximized="1" windowWidth="0" windowHeight="0" activeSheetId="0"/>
    <customWorkbookView name="Filter 8" guid="{88FD693B-45EA-413C-8D8A-0E4A68776242}" maximized="1" windowWidth="0" windowHeight="0" activeSheetId="0"/>
    <customWorkbookView name="Filter 9" guid="{4E27EE1A-DAE7-4496-9290-01C84253F14D}" maximized="1" windowWidth="0" windowHeight="0" activeSheetId="0"/>
    <customWorkbookView name="Filter 10" guid="{83B02E12-7E02-4175-A5FD-A0930D368DA7}" maximized="1" windowWidth="0" windowHeight="0" activeSheetId="0"/>
    <customWorkbookView name="Filter 6" guid="{167B30E1-A16B-4D57-A20B-14D7620FF03B}" maximized="1" windowWidth="0" windowHeight="0" activeSheetId="0"/>
    <customWorkbookView name="Filter 7" guid="{C8972413-4C04-4727-BE98-69CE7BB00A10}" maximized="1" windowWidth="0" windowHeight="0" activeSheetId="0"/>
    <customWorkbookView name="Filter 4" guid="{99CE59AB-B47E-4FEE-A27C-984E1FF1B7C1}" maximized="1" windowWidth="0" windowHeight="0" activeSheetId="0"/>
    <customWorkbookView name="Filter 5" guid="{851A1D53-BADF-41A4-9517-9FAB67AB11E0}" maximized="1" windowWidth="0" windowHeight="0" activeSheetId="0"/>
    <customWorkbookView name="Filter 2" guid="{88A3E0F2-704A-464A-AC8A-885DE4145587}" maximized="1" windowWidth="0" windowHeight="0" activeSheetId="0"/>
    <customWorkbookView name="Filter 3" guid="{A7D7830F-CF68-4310-B8D9-A7A474155D07}" maximized="1" windowWidth="0" windowHeight="0" activeSheetId="0"/>
    <customWorkbookView name="Filter 1" guid="{F239676C-DA38-497D-9DA7-E399284932B3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9" roundtripDataSignature="AMtx7mgpjSudqiZ9dKz+M1vQ25onlMDuXw=="/>
    </ext>
  </extLst>
</workbook>
</file>

<file path=xl/calcChain.xml><?xml version="1.0" encoding="utf-8"?>
<calcChain xmlns="http://schemas.openxmlformats.org/spreadsheetml/2006/main">
  <c r="AH12" i="1" l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1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1" i="1"/>
  <c r="AD11" i="1"/>
  <c r="AC11" i="1"/>
  <c r="AB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1" i="1"/>
  <c r="AB165" i="1"/>
  <c r="AB164" i="1"/>
  <c r="AB163" i="1"/>
  <c r="AB162" i="1"/>
  <c r="AB159" i="1"/>
  <c r="AB147" i="1"/>
  <c r="AB145" i="1"/>
  <c r="AB143" i="1"/>
  <c r="AB137" i="1"/>
  <c r="AB136" i="1"/>
  <c r="AB135" i="1"/>
  <c r="AB134" i="1"/>
  <c r="AB133" i="1"/>
  <c r="AB131" i="1"/>
  <c r="AB129" i="1"/>
  <c r="AB127" i="1"/>
  <c r="AB122" i="1"/>
  <c r="AB120" i="1"/>
  <c r="AB110" i="1"/>
  <c r="AB109" i="1"/>
  <c r="AB107" i="1"/>
  <c r="AB106" i="1"/>
  <c r="AB105" i="1"/>
  <c r="AB104" i="1"/>
  <c r="AB103" i="1"/>
  <c r="AB102" i="1"/>
  <c r="AB98" i="1"/>
  <c r="AB97" i="1"/>
  <c r="AB94" i="1"/>
  <c r="AB93" i="1"/>
  <c r="AB91" i="1"/>
  <c r="AB90" i="1"/>
  <c r="AB87" i="1"/>
  <c r="AB86" i="1"/>
  <c r="AB85" i="1"/>
  <c r="AB84" i="1"/>
  <c r="AB82" i="1"/>
  <c r="AB79" i="1"/>
  <c r="AB78" i="1"/>
  <c r="AB76" i="1"/>
  <c r="AB74" i="1"/>
  <c r="AB73" i="1"/>
  <c r="AB71" i="1"/>
  <c r="AB70" i="1"/>
  <c r="AB69" i="1"/>
  <c r="AB68" i="1"/>
  <c r="AB67" i="1"/>
  <c r="AB65" i="1"/>
  <c r="AB63" i="1"/>
  <c r="AB62" i="1"/>
  <c r="AB60" i="1"/>
  <c r="AB59" i="1"/>
  <c r="AB57" i="1"/>
  <c r="AB56" i="1"/>
  <c r="AB52" i="1"/>
  <c r="AB48" i="1"/>
  <c r="AB47" i="1"/>
  <c r="AB46" i="1"/>
  <c r="AB45" i="1"/>
  <c r="AB44" i="1"/>
  <c r="AB43" i="1"/>
  <c r="AB42" i="1"/>
  <c r="AB41" i="1"/>
  <c r="AB39" i="1"/>
  <c r="AB38" i="1"/>
  <c r="AB36" i="1"/>
  <c r="AB35" i="1"/>
  <c r="AB34" i="1"/>
  <c r="AB33" i="1"/>
  <c r="AB32" i="1"/>
  <c r="AB31" i="1"/>
  <c r="AB30" i="1"/>
  <c r="AB29" i="1"/>
  <c r="AB28" i="1"/>
  <c r="AB25" i="1"/>
  <c r="AB24" i="1"/>
  <c r="AB22" i="1"/>
  <c r="AB21" i="1"/>
  <c r="AB19" i="1"/>
  <c r="AB18" i="1"/>
  <c r="AB17" i="1"/>
  <c r="AB16" i="1"/>
  <c r="AB15" i="1"/>
  <c r="AB14" i="1"/>
  <c r="AB13" i="1"/>
  <c r="AB12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B27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B26" i="1"/>
  <c r="AB40" i="1"/>
  <c r="AB49" i="1"/>
  <c r="AB51" i="1"/>
  <c r="AB53" i="1"/>
  <c r="AB61" i="1"/>
  <c r="AB66" i="1"/>
  <c r="AB72" i="1"/>
  <c r="AB75" i="1"/>
  <c r="AB80" i="1"/>
  <c r="AB81" i="1"/>
  <c r="AB89" i="1"/>
  <c r="AB114" i="1"/>
  <c r="AB123" i="1"/>
  <c r="AB126" i="1"/>
  <c r="AB128" i="1"/>
  <c r="AB130" i="1"/>
  <c r="AB144" i="1"/>
  <c r="AB146" i="1"/>
  <c r="AB148" i="1"/>
  <c r="AB156" i="1"/>
  <c r="AB157" i="1"/>
  <c r="AB160" i="1"/>
  <c r="AB161" i="1"/>
  <c r="AB166" i="1"/>
</calcChain>
</file>

<file path=xl/sharedStrings.xml><?xml version="1.0" encoding="utf-8"?>
<sst xmlns="http://schemas.openxmlformats.org/spreadsheetml/2006/main" count="6810" uniqueCount="98">
  <si>
    <t>Place</t>
  </si>
  <si>
    <t>Sex</t>
  </si>
  <si>
    <t>Date_illness</t>
  </si>
  <si>
    <t>Death</t>
  </si>
  <si>
    <t>Date_death</t>
  </si>
  <si>
    <t>Vomit</t>
  </si>
  <si>
    <t>Diarrhea</t>
  </si>
  <si>
    <t>Date_diarrhea</t>
  </si>
  <si>
    <t>Melena</t>
  </si>
  <si>
    <t>Opisthotonos</t>
  </si>
  <si>
    <t>Seizure</t>
  </si>
  <si>
    <t>Feces_PCR_positive</t>
  </si>
  <si>
    <t>Brain_PCR_positive</t>
  </si>
  <si>
    <t>Lung_PCR_positive</t>
  </si>
  <si>
    <t>Liver_PCR_positive</t>
  </si>
  <si>
    <t>Spleen_PCR_positive</t>
  </si>
  <si>
    <t>CDV_virus isolation</t>
  </si>
  <si>
    <t>Brain_IFA</t>
  </si>
  <si>
    <t>Lung_IFA</t>
  </si>
  <si>
    <t>Heart_IFA</t>
  </si>
  <si>
    <t>Larynx_IFA</t>
  </si>
  <si>
    <t>Kidney_IFA</t>
  </si>
  <si>
    <t>Liver_IFA</t>
  </si>
  <si>
    <t>Stomach_IFA</t>
  </si>
  <si>
    <t>Intestine_IFA</t>
  </si>
  <si>
    <t>Spleen_IFA</t>
  </si>
  <si>
    <t>Brain_IHC</t>
  </si>
  <si>
    <t>Lung_IHC</t>
  </si>
  <si>
    <t>Intestine_IHC</t>
  </si>
  <si>
    <t>Heart_IHC</t>
  </si>
  <si>
    <t>Spleen_IHC</t>
  </si>
  <si>
    <t>Liver_IHC</t>
  </si>
  <si>
    <t>Kidney_IHC</t>
  </si>
  <si>
    <t>Stomach_IHC</t>
  </si>
  <si>
    <t>Male</t>
  </si>
  <si>
    <t>N/A</t>
  </si>
  <si>
    <t>Siberian</t>
  </si>
  <si>
    <t>Female</t>
  </si>
  <si>
    <t>Malayan</t>
  </si>
  <si>
    <t>Indochinese</t>
  </si>
  <si>
    <t xml:space="preserve"> </t>
  </si>
  <si>
    <t>4+</t>
  </si>
  <si>
    <t>Newborn</t>
  </si>
  <si>
    <t>Before translocation</t>
  </si>
  <si>
    <t>Laryngeal paralysis</t>
  </si>
  <si>
    <t>Lymph bode_IFA</t>
  </si>
  <si>
    <t>Center A</t>
  </si>
  <si>
    <t>Center B</t>
  </si>
  <si>
    <t xml:space="preserve">ID </t>
  </si>
  <si>
    <t>Age_year</t>
  </si>
  <si>
    <t>Stridor_sound</t>
  </si>
  <si>
    <t>Date_stridor_sound_detection</t>
  </si>
  <si>
    <t>Heart_RT-PCR</t>
  </si>
  <si>
    <t>Kidney_RT-PCR</t>
  </si>
  <si>
    <t>Stomach_RT-PCR</t>
  </si>
  <si>
    <t>Intestine_RT-PCR</t>
  </si>
  <si>
    <t>Occular_RT-PCR</t>
  </si>
  <si>
    <t>Larynx_RT-PCR</t>
  </si>
  <si>
    <t>"1" and "0" represent positive and negative results, respectively.</t>
  </si>
  <si>
    <t>RT-PCT means that sample was diagnosed by real-time RT-PCR.</t>
  </si>
  <si>
    <t>"IHC" and "IFA" are abbreviations for immunohistochemistry and immunofluorescence, respectively</t>
  </si>
  <si>
    <t>N/A" denotes that diagnosis or observation was not available.</t>
  </si>
  <si>
    <t>Confirm_case</t>
  </si>
  <si>
    <t>Anorexia</t>
  </si>
  <si>
    <t>Serious nasal discharge</t>
  </si>
  <si>
    <t>Date_nasal_discharge</t>
  </si>
  <si>
    <t>Date_melena detection</t>
  </si>
  <si>
    <t>Urinary bladder_RT-PCR</t>
  </si>
  <si>
    <t>Nasal swab_RT-PCR</t>
  </si>
  <si>
    <t>Date_anorexia</t>
  </si>
  <si>
    <t>No testing</t>
  </si>
  <si>
    <t>PCR_test</t>
  </si>
  <si>
    <t>Tissue_tests_PCR_IFA_IHC</t>
  </si>
  <si>
    <t>Number_symptoms</t>
  </si>
  <si>
    <t xml:space="preserve">Brain lesion </t>
  </si>
  <si>
    <t>Heart lesion</t>
  </si>
  <si>
    <t>Lung lesion</t>
  </si>
  <si>
    <t>Spleen lesion</t>
  </si>
  <si>
    <t>Liver lesion</t>
  </si>
  <si>
    <t>Kidney lesion</t>
  </si>
  <si>
    <t>Larynx lesion</t>
  </si>
  <si>
    <t>Age</t>
  </si>
  <si>
    <t>Gastrointestinal organs lesion</t>
  </si>
  <si>
    <t>Illness</t>
  </si>
  <si>
    <t>Species</t>
  </si>
  <si>
    <t>Type_cases</t>
  </si>
  <si>
    <t>Unaffected animal</t>
  </si>
  <si>
    <t>Confirmed case</t>
  </si>
  <si>
    <t>Suspected case</t>
  </si>
  <si>
    <t>Facial_muscle_atrophy</t>
  </si>
  <si>
    <t>Lymph node lesion</t>
  </si>
  <si>
    <t>Pancreas lesion</t>
  </si>
  <si>
    <t>IFA_test</t>
  </si>
  <si>
    <t>IHC_test</t>
  </si>
  <si>
    <t>Positive_IFA_test</t>
  </si>
  <si>
    <t>Positive_IHC_test</t>
  </si>
  <si>
    <t>Table S1 Animal bio information and laboratory results</t>
  </si>
  <si>
    <t>Additional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</si>
</sst>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E]d\ mmm\ yy"/>
    <numFmt numFmtId="165" formatCode="[$-409]d\-mmm\-yy"/>
  </numFmts>
  <fonts count="10" x14ac:knownFonts="1">
    <font>
      <sz val="12"/>
      <color theme="1"/>
      <name val="Arial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2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5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15" fontId="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5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/>
    </xf>
    <xf numFmtId="15" fontId="6" fillId="0" borderId="1" xfId="0" applyNumberFormat="1" applyFont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" fontId="8" fillId="2" borderId="0" xfId="0" applyNumberFormat="1" applyFont="1" applyFill="1" applyAlignment="1">
      <alignment horizontal="left" vertical="center"/>
    </xf>
    <xf numFmtId="1" fontId="3" fillId="2" borderId="0" xfId="0" applyNumberFormat="1" applyFont="1" applyFill="1" applyAlignment="1">
      <alignment horizontal="left" vertical="center"/>
    </xf>
    <xf numFmtId="15" fontId="6" fillId="2" borderId="1" xfId="0" applyNumberFormat="1" applyFont="1" applyFill="1" applyBorder="1" applyAlignment="1">
      <alignment horizontal="left"/>
    </xf>
    <xf numFmtId="15" fontId="3" fillId="0" borderId="0" xfId="0" applyNumberFormat="1" applyFont="1" applyAlignment="1">
      <alignment horizontal="left" vertical="center"/>
    </xf>
    <xf numFmtId="15" fontId="3" fillId="0" borderId="1" xfId="0" applyNumberFormat="1" applyFont="1" applyBorder="1" applyAlignment="1">
      <alignment horizontal="left" vertical="center"/>
    </xf>
    <xf numFmtId="15" fontId="5" fillId="0" borderId="1" xfId="0" applyNumberFormat="1" applyFont="1" applyBorder="1" applyAlignment="1">
      <alignment horizontal="left" vertical="center"/>
    </xf>
    <xf numFmtId="15" fontId="7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7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1" fontId="9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009"/>
  <sheetViews>
    <sheetView tabSelected="1" topLeftCell="S1" workbookViewId="0">
      <selection activeCell="Y1" sqref="Y1:Y1048576"/>
    </sheetView>
  </sheetViews>
  <sheetFormatPr baseColWidth="10" defaultColWidth="11.28515625" defaultRowHeight="15" customHeight="1" x14ac:dyDescent="0.2"/>
  <cols>
    <col min="1" max="1" width="11.28515625" style="3"/>
    <col min="2" max="2" width="10.5703125" style="3" customWidth="1"/>
    <col min="3" max="5" width="10.7109375" style="3" customWidth="1"/>
    <col min="6" max="6" width="14" style="3" customWidth="1"/>
    <col min="7" max="9" width="16.42578125" style="3" customWidth="1"/>
    <col min="10" max="10" width="12.140625" style="3" customWidth="1"/>
    <col min="11" max="11" width="13.140625" style="3" customWidth="1"/>
    <col min="12" max="14" width="19" style="27" customWidth="1"/>
    <col min="15" max="15" width="20.5703125" style="3" customWidth="1"/>
    <col min="16" max="17" width="19" style="3" customWidth="1"/>
    <col min="18" max="18" width="13.7109375" style="3" customWidth="1"/>
    <col min="19" max="19" width="15.28515625" style="3" customWidth="1"/>
    <col min="20" max="20" width="14.42578125" style="3" customWidth="1"/>
    <col min="21" max="21" width="19.140625" style="3" customWidth="1"/>
    <col min="22" max="22" width="19.7109375" style="3" customWidth="1"/>
    <col min="23" max="23" width="18.28515625" style="3" customWidth="1"/>
    <col min="24" max="29" width="18" style="3" customWidth="1"/>
    <col min="30" max="34" width="25.140625" style="3" customWidth="1"/>
    <col min="35" max="35" width="30.140625" style="3" customWidth="1"/>
    <col min="36" max="36" width="22.7109375" style="3" customWidth="1"/>
    <col min="37" max="37" width="21.42578125" style="3" customWidth="1"/>
    <col min="38" max="38" width="22" style="3" customWidth="1"/>
    <col min="39" max="39" width="21.42578125" style="3" customWidth="1"/>
    <col min="40" max="41" width="23.140625" style="3" customWidth="1"/>
    <col min="42" max="42" width="23.7109375" style="3" customWidth="1"/>
    <col min="43" max="47" width="21.140625" style="3" customWidth="1"/>
    <col min="48" max="48" width="16.5703125" style="3" customWidth="1"/>
    <col min="49" max="50" width="20.28515625" style="3" customWidth="1"/>
    <col min="51" max="66" width="23" style="3" customWidth="1"/>
    <col min="67" max="71" width="11.28515625" style="3"/>
    <col min="72" max="72" width="24.140625" style="3" customWidth="1"/>
    <col min="73" max="73" width="18.85546875" style="3" customWidth="1"/>
    <col min="74" max="16384" width="11.28515625" style="3"/>
  </cols>
  <sheetData>
    <row r="1" spans="1:76" s="43" customFormat="1" ht="30" customHeight="1" x14ac:dyDescent="0.3">
      <c r="A1" s="43" t="s">
        <v>97</v>
      </c>
      <c r="L1" s="44"/>
      <c r="M1" s="44"/>
      <c r="N1" s="44"/>
    </row>
    <row r="2" spans="1:76" s="43" customFormat="1" ht="30" customHeight="1" x14ac:dyDescent="0.3">
      <c r="L2" s="44"/>
      <c r="M2" s="44"/>
      <c r="N2" s="44"/>
    </row>
    <row r="3" spans="1:76" ht="15" customHeight="1" x14ac:dyDescent="0.2">
      <c r="A3" s="2" t="s">
        <v>96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76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76" ht="15" customHeight="1" x14ac:dyDescent="0.2">
      <c r="A5" s="3" t="s">
        <v>58</v>
      </c>
    </row>
    <row r="6" spans="1:76" ht="15" customHeight="1" x14ac:dyDescent="0.2">
      <c r="A6" s="3" t="s">
        <v>59</v>
      </c>
    </row>
    <row r="7" spans="1:76" ht="15" customHeight="1" x14ac:dyDescent="0.2">
      <c r="A7" s="3" t="s">
        <v>60</v>
      </c>
    </row>
    <row r="8" spans="1:76" ht="15" customHeight="1" x14ac:dyDescent="0.2">
      <c r="A8" s="3" t="s">
        <v>61</v>
      </c>
    </row>
    <row r="10" spans="1:76" ht="15.75" customHeight="1" x14ac:dyDescent="0.2">
      <c r="A10" s="4" t="s">
        <v>48</v>
      </c>
      <c r="B10" s="5" t="s">
        <v>0</v>
      </c>
      <c r="C10" s="5" t="s">
        <v>1</v>
      </c>
      <c r="D10" s="5" t="s">
        <v>49</v>
      </c>
      <c r="E10" s="5" t="s">
        <v>81</v>
      </c>
      <c r="F10" s="5" t="s">
        <v>84</v>
      </c>
      <c r="G10" s="6" t="s">
        <v>2</v>
      </c>
      <c r="H10" s="6" t="s">
        <v>83</v>
      </c>
      <c r="I10" s="6" t="s">
        <v>85</v>
      </c>
      <c r="J10" s="7" t="s">
        <v>3</v>
      </c>
      <c r="K10" s="8" t="s">
        <v>4</v>
      </c>
      <c r="L10" s="7" t="s">
        <v>73</v>
      </c>
      <c r="M10" s="7" t="s">
        <v>63</v>
      </c>
      <c r="N10" s="7" t="s">
        <v>69</v>
      </c>
      <c r="O10" s="6" t="s">
        <v>64</v>
      </c>
      <c r="P10" s="9" t="s">
        <v>65</v>
      </c>
      <c r="Q10" s="9" t="s">
        <v>5</v>
      </c>
      <c r="R10" s="6" t="s">
        <v>6</v>
      </c>
      <c r="S10" s="9" t="s">
        <v>7</v>
      </c>
      <c r="T10" s="6" t="s">
        <v>8</v>
      </c>
      <c r="U10" s="9" t="s">
        <v>66</v>
      </c>
      <c r="V10" s="6" t="s">
        <v>50</v>
      </c>
      <c r="W10" s="9" t="s">
        <v>51</v>
      </c>
      <c r="X10" s="6" t="s">
        <v>44</v>
      </c>
      <c r="Y10" s="6" t="s">
        <v>9</v>
      </c>
      <c r="Z10" s="6" t="s">
        <v>89</v>
      </c>
      <c r="AA10" s="6" t="s">
        <v>10</v>
      </c>
      <c r="AB10" s="6" t="s">
        <v>62</v>
      </c>
      <c r="AC10" s="6" t="s">
        <v>71</v>
      </c>
      <c r="AD10" s="6" t="s">
        <v>72</v>
      </c>
      <c r="AE10" s="6" t="s">
        <v>92</v>
      </c>
      <c r="AF10" s="6" t="s">
        <v>94</v>
      </c>
      <c r="AG10" s="6" t="s">
        <v>93</v>
      </c>
      <c r="AH10" s="6" t="s">
        <v>95</v>
      </c>
      <c r="AI10" s="6" t="s">
        <v>11</v>
      </c>
      <c r="AJ10" s="6" t="s">
        <v>12</v>
      </c>
      <c r="AK10" s="6" t="s">
        <v>13</v>
      </c>
      <c r="AL10" s="6" t="s">
        <v>14</v>
      </c>
      <c r="AM10" s="6" t="s">
        <v>15</v>
      </c>
      <c r="AN10" s="6" t="s">
        <v>52</v>
      </c>
      <c r="AO10" s="6" t="s">
        <v>53</v>
      </c>
      <c r="AP10" s="6" t="s">
        <v>54</v>
      </c>
      <c r="AQ10" s="6" t="s">
        <v>55</v>
      </c>
      <c r="AR10" s="6" t="s">
        <v>67</v>
      </c>
      <c r="AS10" s="6" t="s">
        <v>56</v>
      </c>
      <c r="AT10" s="6" t="s">
        <v>68</v>
      </c>
      <c r="AU10" s="6" t="s">
        <v>57</v>
      </c>
      <c r="AV10" s="6" t="s">
        <v>16</v>
      </c>
      <c r="AW10" s="10" t="s">
        <v>17</v>
      </c>
      <c r="AX10" s="10" t="s">
        <v>18</v>
      </c>
      <c r="AY10" s="10" t="s">
        <v>19</v>
      </c>
      <c r="AZ10" s="10" t="s">
        <v>20</v>
      </c>
      <c r="BA10" s="10" t="s">
        <v>21</v>
      </c>
      <c r="BB10" s="10" t="s">
        <v>22</v>
      </c>
      <c r="BC10" s="10" t="s">
        <v>23</v>
      </c>
      <c r="BD10" s="10" t="s">
        <v>24</v>
      </c>
      <c r="BE10" s="10" t="s">
        <v>25</v>
      </c>
      <c r="BF10" s="10" t="s">
        <v>45</v>
      </c>
      <c r="BG10" s="10" t="s">
        <v>26</v>
      </c>
      <c r="BH10" s="10" t="s">
        <v>27</v>
      </c>
      <c r="BI10" s="10" t="s">
        <v>28</v>
      </c>
      <c r="BJ10" s="10" t="s">
        <v>29</v>
      </c>
      <c r="BK10" s="10" t="s">
        <v>30</v>
      </c>
      <c r="BL10" s="10" t="s">
        <v>31</v>
      </c>
      <c r="BM10" s="10" t="s">
        <v>32</v>
      </c>
      <c r="BN10" s="10" t="s">
        <v>33</v>
      </c>
      <c r="BO10" s="4" t="s">
        <v>74</v>
      </c>
      <c r="BP10" s="4" t="s">
        <v>75</v>
      </c>
      <c r="BQ10" s="4" t="s">
        <v>76</v>
      </c>
      <c r="BR10" s="4" t="s">
        <v>77</v>
      </c>
      <c r="BS10" s="4" t="s">
        <v>90</v>
      </c>
      <c r="BT10" s="4" t="s">
        <v>82</v>
      </c>
      <c r="BU10" s="4" t="s">
        <v>91</v>
      </c>
      <c r="BV10" s="4" t="s">
        <v>78</v>
      </c>
      <c r="BW10" s="4" t="s">
        <v>79</v>
      </c>
      <c r="BX10" s="4" t="s">
        <v>80</v>
      </c>
    </row>
    <row r="11" spans="1:76" ht="18" customHeight="1" x14ac:dyDescent="0.2">
      <c r="A11" s="3">
        <v>1</v>
      </c>
      <c r="B11" s="3" t="s">
        <v>46</v>
      </c>
      <c r="C11" s="11" t="s">
        <v>34</v>
      </c>
      <c r="D11" s="3">
        <v>5</v>
      </c>
      <c r="E11" s="3" t="str">
        <f>IF(D11&gt;=7, "Senior","Adult")</f>
        <v>Adult</v>
      </c>
      <c r="F11" s="3" t="s">
        <v>35</v>
      </c>
      <c r="G11" s="35">
        <v>42529</v>
      </c>
      <c r="H11" s="3">
        <v>1</v>
      </c>
      <c r="I11" s="41" t="s">
        <v>88</v>
      </c>
      <c r="J11" s="12">
        <v>1</v>
      </c>
      <c r="K11" s="13">
        <v>43423</v>
      </c>
      <c r="L11" s="12">
        <f>SUM(J11,M11,O11,Q11,R11,T11,V11,X11,Y11,Z11,AA11)</f>
        <v>4</v>
      </c>
      <c r="M11" s="12">
        <v>0</v>
      </c>
      <c r="N11" s="14"/>
      <c r="O11" s="11">
        <v>1</v>
      </c>
      <c r="P11" s="14">
        <v>42550</v>
      </c>
      <c r="Q11" s="25">
        <v>0</v>
      </c>
      <c r="R11" s="11">
        <v>0</v>
      </c>
      <c r="S11" s="15"/>
      <c r="T11" s="11">
        <v>1</v>
      </c>
      <c r="U11" s="14">
        <v>42529</v>
      </c>
      <c r="V11" s="11">
        <v>1</v>
      </c>
      <c r="W11" s="14">
        <v>42572</v>
      </c>
      <c r="X11" s="11">
        <v>0</v>
      </c>
      <c r="Y11" s="11">
        <v>0</v>
      </c>
      <c r="Z11" s="11">
        <v>0</v>
      </c>
      <c r="AA11" s="11">
        <v>0</v>
      </c>
      <c r="AB11" s="11" t="str">
        <f>IF(OR(AI11=1, AJ11=1,AK11=1,AL11=1,AM11=1,AN11=1,AO11=1,AP11=1,AQ11=1,AR11=1, AS11=1,AT11=1,AU11=1,AV11=1,AW11=1,AX11=1,AY11=1,AZ11=1,BA11=1,BB11=1,BC11=1,BD11=1,BE11=1,BF11=1,BG11=1,BH11=1,BI11=1,BJ11=1,BK11=1,BL11=1,BM11=1,BN11=1),"Yes","No")</f>
        <v>No</v>
      </c>
      <c r="AC11" s="11" t="str">
        <f>IF(OR(AI11=1, AJ11=1,AK11=1,AL11=1,AM11=1,AN11=1,AO11=1,AP11=1,AQ11=1,AR11=1, AS11=1,AT11=1,AU11=1,AI11=0, AJ11=0,AK11=0,AL11=0,AM11=0,AN11=0,AO11=0,AP11=0,AQ11=0,AR11=0, AS11=0,AT11=0,AU11=0),"Yes","No testing")</f>
        <v>Yes</v>
      </c>
      <c r="AD11" s="11" t="str">
        <f>IF(OR(AJ11=1, AK11=1,AL11=1,AM11=1,AN11=1,AO11=1,AP11=1,AQ11=1,AR11=1,AS11=1, AT11=1,AU11=1,AW11=1,AX11=1,AY11=1,AZ11=1,BA11=1,BB11=1,BC11=1,BD11=1,BE11=1,BF11=1,BG11=1,BH11=1,BI11=1,BJ11=1,BK11=1,BL11=1,BM11=1,BN11=1, AJ11=0, AK11=0,AL11=0,AM11=0,AN11=0,AO11=0,AP11=0,AQ11=0,AR11=0,AS11=0, AT11=0,AU11=0,AW11=0,AX11=0,AY11=0,AZ11=0,BA11=0,BB11=0,BC11=0,BD11=0,BE11=0,BF11=0,BG11=0,BH11=0,BI11=0,BJ11=0,BK11=0,BL11=0,BM11=0,BN11=0),"Yes","No testing")</f>
        <v>No testing</v>
      </c>
      <c r="AE11" s="11" t="str">
        <f>IF(OR(AW11=1,AX11=1,AY11=1,AZ11=1,BA11=1,BB11=1, BC11=1,BD11=1,BE11=1,BF11=1,AW11=0,AX11=0,AY11=0,AZ11=0,BA11=0,BB11=0, BC11=0,BD11=0,BE11=0,BF11=0),"Yes","No testing")</f>
        <v>No testing</v>
      </c>
      <c r="AF11" s="11" t="str">
        <f>IF(OR(AX11=1,AY11=1,AZ11=1,BA11=1,BB11=1,BC11=1, BD11=1,BE11=1,BF11=1),"1","0")</f>
        <v>0</v>
      </c>
      <c r="AG11" s="11" t="str">
        <f>IF(OR(BG11=1,BH11=1,BI11=1,BJ11=1,BK11=1, BL11=1,BM11=1,BN11=1,BG11=0,BH11=0,BI11=0,BJ11=0,BK11=0, BL11=0,BM11=0,BN11=0),"Yes","No testing")</f>
        <v>No testing</v>
      </c>
      <c r="AH11" s="11" t="str">
        <f>IF(OR(BG11=1,BH11=1,BI11=1,BJ11=1,BK11=1,BL11=1, BM11=1,BN11=1),"1","0")</f>
        <v>0</v>
      </c>
      <c r="AI11" s="11">
        <v>0</v>
      </c>
      <c r="AJ11" s="11" t="s">
        <v>35</v>
      </c>
      <c r="AK11" s="11" t="s">
        <v>35</v>
      </c>
      <c r="AL11" s="11" t="s">
        <v>35</v>
      </c>
      <c r="AM11" s="11" t="s">
        <v>35</v>
      </c>
      <c r="AN11" s="11" t="s">
        <v>35</v>
      </c>
      <c r="AO11" s="11" t="s">
        <v>35</v>
      </c>
      <c r="AP11" s="11" t="s">
        <v>35</v>
      </c>
      <c r="AQ11" s="11" t="s">
        <v>35</v>
      </c>
      <c r="AR11" s="11" t="s">
        <v>35</v>
      </c>
      <c r="AS11" s="11" t="s">
        <v>35</v>
      </c>
      <c r="AT11" s="11" t="s">
        <v>35</v>
      </c>
      <c r="AU11" s="11" t="s">
        <v>35</v>
      </c>
      <c r="AV11" s="3" t="s">
        <v>35</v>
      </c>
      <c r="AW11" s="3" t="s">
        <v>35</v>
      </c>
      <c r="AX11" s="3" t="s">
        <v>35</v>
      </c>
      <c r="AY11" s="3" t="s">
        <v>35</v>
      </c>
      <c r="AZ11" s="3" t="s">
        <v>35</v>
      </c>
      <c r="BA11" s="3" t="s">
        <v>35</v>
      </c>
      <c r="BB11" s="3" t="s">
        <v>35</v>
      </c>
      <c r="BC11" s="3" t="s">
        <v>35</v>
      </c>
      <c r="BD11" s="3" t="s">
        <v>35</v>
      </c>
      <c r="BE11" s="3" t="s">
        <v>35</v>
      </c>
      <c r="BF11" s="3" t="s">
        <v>35</v>
      </c>
      <c r="BG11" s="3" t="s">
        <v>35</v>
      </c>
      <c r="BH11" s="3" t="s">
        <v>35</v>
      </c>
      <c r="BI11" s="3" t="s">
        <v>35</v>
      </c>
      <c r="BJ11" s="3" t="s">
        <v>35</v>
      </c>
      <c r="BK11" s="3" t="s">
        <v>35</v>
      </c>
      <c r="BL11" s="3" t="s">
        <v>35</v>
      </c>
      <c r="BM11" s="3" t="s">
        <v>35</v>
      </c>
      <c r="BN11" s="3" t="s">
        <v>35</v>
      </c>
      <c r="BO11" s="3" t="s">
        <v>35</v>
      </c>
      <c r="BP11" s="3" t="s">
        <v>35</v>
      </c>
      <c r="BQ11" s="3" t="s">
        <v>35</v>
      </c>
      <c r="BR11" s="3" t="s">
        <v>35</v>
      </c>
      <c r="BS11" s="3" t="s">
        <v>35</v>
      </c>
      <c r="BT11" s="3" t="s">
        <v>35</v>
      </c>
      <c r="BU11" s="3" t="s">
        <v>35</v>
      </c>
      <c r="BV11" s="3" t="s">
        <v>35</v>
      </c>
      <c r="BW11" s="3" t="s">
        <v>35</v>
      </c>
      <c r="BX11" s="3" t="s">
        <v>35</v>
      </c>
    </row>
    <row r="12" spans="1:76" ht="15.75" customHeight="1" x14ac:dyDescent="0.2">
      <c r="A12" s="3">
        <v>2</v>
      </c>
      <c r="B12" s="3" t="s">
        <v>46</v>
      </c>
      <c r="C12" s="11" t="s">
        <v>34</v>
      </c>
      <c r="D12" s="3">
        <v>5</v>
      </c>
      <c r="E12" s="3" t="str">
        <f t="shared" ref="E12:E75" si="0">IF(D12&gt;=7, "Senior","Adult")</f>
        <v>Adult</v>
      </c>
      <c r="F12" s="3" t="s">
        <v>35</v>
      </c>
      <c r="G12" s="35">
        <v>42535</v>
      </c>
      <c r="H12" s="3">
        <v>1</v>
      </c>
      <c r="I12" s="41" t="s">
        <v>88</v>
      </c>
      <c r="J12" s="12">
        <v>1</v>
      </c>
      <c r="K12" s="13">
        <v>42928</v>
      </c>
      <c r="L12" s="12">
        <f>SUM(J12,M12,O12,Q12,R12,T12,V12,X12,Y12,Z12,AA12)</f>
        <v>4</v>
      </c>
      <c r="M12" s="12">
        <v>0</v>
      </c>
      <c r="N12" s="12"/>
      <c r="O12" s="11">
        <v>1</v>
      </c>
      <c r="P12" s="14">
        <v>42563</v>
      </c>
      <c r="Q12" s="25">
        <v>0</v>
      </c>
      <c r="R12" s="11">
        <v>1</v>
      </c>
      <c r="S12" s="14">
        <v>42591</v>
      </c>
      <c r="T12" s="11">
        <v>0</v>
      </c>
      <c r="U12" s="15"/>
      <c r="V12" s="11">
        <v>1</v>
      </c>
      <c r="W12" s="14">
        <v>42535</v>
      </c>
      <c r="X12" s="11">
        <v>0</v>
      </c>
      <c r="Y12" s="11">
        <v>0</v>
      </c>
      <c r="Z12" s="11">
        <v>0</v>
      </c>
      <c r="AA12" s="11">
        <v>0</v>
      </c>
      <c r="AB12" s="11" t="str">
        <f t="shared" ref="AB12:AB19" si="1">IF(OR(AI12=1, AJ12=1,AK12=1,AL12=1,AM12=1,AN12=1,AO12=1,AP12=1,AQ12=1,AR12=1, AS12=1,AT12=1,AU12=1,AV12=1,AW12=1,AX12=1,AY12=1,AZ12=1,BA12=1,BB12=1,BC12=1,BD12=1,BE12=1,BF12=1,BG12=1,BH12=1,BI12=1,BJ12=1,BK12=1,BL12=1,BM12=1,BN12=1),"Yes","No")</f>
        <v>No</v>
      </c>
      <c r="AC12" s="11" t="str">
        <f t="shared" ref="AC12:AC75" si="2">IF(OR(AI12=1, AJ12=1,AK12=1,AL12=1,AM12=1,AN12=1,AO12=1,AP12=1,AQ12=1,AR12=1, AS12=1,AT12=1,AU12=1,AI12=0, AJ12=0,AK12=0,AL12=0,AM12=0,AN12=0,AO12=0,AP12=0,AQ12=0,AR12=0, AS12=0,AT12=0,AU12=0),"Yes","No testing")</f>
        <v>Yes</v>
      </c>
      <c r="AD12" s="11" t="str">
        <f t="shared" ref="AD12:AD75" si="3">IF(OR(AJ12=1, AK12=1,AL12=1,AM12=1,AN12=1,AO12=1,AP12=1,AQ12=1,AR12=1,AS12=1, AT12=1,AU12=1,AW12=1,AX12=1,AY12=1,AZ12=1,BA12=1,BB12=1,BC12=1,BD12=1,BE12=1,BF12=1,BG12=1,BH12=1,BI12=1,BJ12=1,BK12=1,BL12=1,BM12=1,BN12=1, AJ12=0, AK12=0,AL12=0,AM12=0,AN12=0,AO12=0,AP12=0,AQ12=0,AR12=0,AS12=0, AT12=0,AU12=0,AW12=0,AX12=0,AY12=0,AZ12=0,BA12=0,BB12=0,BC12=0,BD12=0,BE12=0,BF12=0,BG12=0,BH12=0,BI12=0,BJ12=0,BK12=0,BL12=0,BM12=0,BN12=0),"Yes","No testing")</f>
        <v>Yes</v>
      </c>
      <c r="AE12" s="11" t="str">
        <f t="shared" ref="AE12:AE75" si="4">IF(OR(AW12=1,AX12=1,AY12=1,AZ12=1,BA12=1,BB12=1, BC12=1,BD12=1,BE12=1,BF12=1,AW12=0,AX12=0,AY12=0,AZ12=0,BA12=0,BB12=0, BC12=0,BD12=0,BE12=0,BF12=0),"Yes","No testing")</f>
        <v>No testing</v>
      </c>
      <c r="AF12" s="11" t="str">
        <f t="shared" ref="AF12:AF75" si="5">IF(OR(AX12=1,AY12=1,AZ12=1,BA12=1,BB12=1,BC12=1, BD12=1,BE12=1,BF12=1),"1","0")</f>
        <v>0</v>
      </c>
      <c r="AG12" s="11" t="str">
        <f t="shared" ref="AG12:AG75" si="6">IF(OR(BG12=1,BH12=1,BI12=1,BJ12=1,BK12=1, BL12=1,BM12=1,BN12=1,BG12=0,BH12=0,BI12=0,BJ12=0,BK12=0, BL12=0,BM12=0,BN12=0),"Yes","No testing")</f>
        <v>No testing</v>
      </c>
      <c r="AH12" s="11" t="str">
        <f t="shared" ref="AH12:AH75" si="7">IF(OR(BG12=1,BH12=1,BI12=1,BJ12=1,BK12=1,BL12=1, BM12=1,BN12=1),"1","0")</f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 t="s">
        <v>35</v>
      </c>
      <c r="AS12" s="11" t="s">
        <v>35</v>
      </c>
      <c r="AT12" s="11" t="s">
        <v>35</v>
      </c>
      <c r="AU12" s="11" t="s">
        <v>35</v>
      </c>
      <c r="AV12" s="3">
        <v>0</v>
      </c>
      <c r="AW12" s="3" t="s">
        <v>35</v>
      </c>
      <c r="AX12" s="3" t="s">
        <v>35</v>
      </c>
      <c r="AY12" s="3" t="s">
        <v>35</v>
      </c>
      <c r="AZ12" s="3" t="s">
        <v>35</v>
      </c>
      <c r="BA12" s="3" t="s">
        <v>35</v>
      </c>
      <c r="BB12" s="3" t="s">
        <v>35</v>
      </c>
      <c r="BC12" s="3" t="s">
        <v>35</v>
      </c>
      <c r="BD12" s="3" t="s">
        <v>35</v>
      </c>
      <c r="BE12" s="3" t="s">
        <v>35</v>
      </c>
      <c r="BF12" s="3" t="s">
        <v>35</v>
      </c>
      <c r="BG12" s="3" t="s">
        <v>35</v>
      </c>
      <c r="BH12" s="3" t="s">
        <v>35</v>
      </c>
      <c r="BI12" s="3" t="s">
        <v>35</v>
      </c>
      <c r="BJ12" s="3" t="s">
        <v>35</v>
      </c>
      <c r="BK12" s="3" t="s">
        <v>35</v>
      </c>
      <c r="BL12" s="3" t="s">
        <v>35</v>
      </c>
      <c r="BM12" s="3" t="s">
        <v>35</v>
      </c>
      <c r="BN12" s="3" t="s">
        <v>35</v>
      </c>
      <c r="BO12" s="3" t="s">
        <v>35</v>
      </c>
      <c r="BP12" s="3" t="s">
        <v>35</v>
      </c>
      <c r="BQ12" s="3" t="s">
        <v>35</v>
      </c>
      <c r="BR12" s="3" t="s">
        <v>35</v>
      </c>
      <c r="BS12" s="3" t="s">
        <v>35</v>
      </c>
      <c r="BT12" s="3" t="s">
        <v>35</v>
      </c>
      <c r="BU12" s="3" t="s">
        <v>35</v>
      </c>
      <c r="BV12" s="3" t="s">
        <v>35</v>
      </c>
      <c r="BW12" s="3" t="s">
        <v>35</v>
      </c>
      <c r="BX12" s="3" t="s">
        <v>35</v>
      </c>
    </row>
    <row r="13" spans="1:76" ht="15.75" customHeight="1" x14ac:dyDescent="0.2">
      <c r="A13" s="3">
        <v>3</v>
      </c>
      <c r="B13" s="3" t="s">
        <v>46</v>
      </c>
      <c r="C13" s="11" t="s">
        <v>34</v>
      </c>
      <c r="D13" s="3">
        <v>5</v>
      </c>
      <c r="E13" s="3" t="str">
        <f t="shared" si="0"/>
        <v>Adult</v>
      </c>
      <c r="F13" s="3" t="s">
        <v>36</v>
      </c>
      <c r="G13" s="35">
        <v>42530</v>
      </c>
      <c r="H13" s="3">
        <v>1</v>
      </c>
      <c r="I13" s="41" t="s">
        <v>88</v>
      </c>
      <c r="J13" s="12">
        <v>0</v>
      </c>
      <c r="L13" s="12">
        <f>SUM(J13,M13,O13,Q13,R13,T13,V13,X13,Y13,Z13,AA13)</f>
        <v>4</v>
      </c>
      <c r="M13" s="12">
        <v>0</v>
      </c>
      <c r="N13" s="12"/>
      <c r="O13" s="11">
        <v>1</v>
      </c>
      <c r="P13" s="14">
        <v>42563</v>
      </c>
      <c r="Q13" s="25">
        <v>0</v>
      </c>
      <c r="R13" s="11">
        <v>1</v>
      </c>
      <c r="S13" s="14">
        <v>42541</v>
      </c>
      <c r="T13" s="11">
        <v>1</v>
      </c>
      <c r="U13" s="14">
        <v>42530</v>
      </c>
      <c r="V13" s="11">
        <v>1</v>
      </c>
      <c r="W13" s="14">
        <v>42856</v>
      </c>
      <c r="X13" s="11">
        <v>0</v>
      </c>
      <c r="Y13" s="11">
        <v>0</v>
      </c>
      <c r="Z13" s="11">
        <v>0</v>
      </c>
      <c r="AA13" s="11">
        <v>0</v>
      </c>
      <c r="AB13" s="11" t="str">
        <f t="shared" si="1"/>
        <v>No</v>
      </c>
      <c r="AC13" s="11" t="str">
        <f t="shared" si="2"/>
        <v>Yes</v>
      </c>
      <c r="AD13" s="11" t="str">
        <f t="shared" si="3"/>
        <v>No testing</v>
      </c>
      <c r="AE13" s="11" t="str">
        <f t="shared" si="4"/>
        <v>No testing</v>
      </c>
      <c r="AF13" s="11" t="str">
        <f t="shared" si="5"/>
        <v>0</v>
      </c>
      <c r="AG13" s="11" t="str">
        <f t="shared" si="6"/>
        <v>No testing</v>
      </c>
      <c r="AH13" s="11" t="str">
        <f t="shared" si="7"/>
        <v>0</v>
      </c>
      <c r="AI13" s="11">
        <v>0</v>
      </c>
      <c r="AJ13" s="11" t="s">
        <v>35</v>
      </c>
      <c r="AK13" s="11" t="s">
        <v>35</v>
      </c>
      <c r="AL13" s="11" t="s">
        <v>35</v>
      </c>
      <c r="AM13" s="11" t="s">
        <v>35</v>
      </c>
      <c r="AN13" s="11" t="s">
        <v>35</v>
      </c>
      <c r="AO13" s="11" t="s">
        <v>35</v>
      </c>
      <c r="AP13" s="11" t="s">
        <v>35</v>
      </c>
      <c r="AQ13" s="11" t="s">
        <v>35</v>
      </c>
      <c r="AR13" s="11" t="s">
        <v>35</v>
      </c>
      <c r="AS13" s="11" t="s">
        <v>35</v>
      </c>
      <c r="AT13" s="11" t="s">
        <v>35</v>
      </c>
      <c r="AU13" s="11" t="s">
        <v>35</v>
      </c>
      <c r="AV13" s="3" t="s">
        <v>35</v>
      </c>
      <c r="AW13" s="3" t="s">
        <v>35</v>
      </c>
      <c r="AX13" s="3" t="s">
        <v>35</v>
      </c>
      <c r="AY13" s="3" t="s">
        <v>35</v>
      </c>
      <c r="AZ13" s="3" t="s">
        <v>35</v>
      </c>
      <c r="BA13" s="3" t="s">
        <v>35</v>
      </c>
      <c r="BB13" s="3" t="s">
        <v>35</v>
      </c>
      <c r="BC13" s="3" t="s">
        <v>35</v>
      </c>
      <c r="BD13" s="3" t="s">
        <v>35</v>
      </c>
      <c r="BE13" s="3" t="s">
        <v>35</v>
      </c>
      <c r="BF13" s="3" t="s">
        <v>35</v>
      </c>
      <c r="BG13" s="3" t="s">
        <v>35</v>
      </c>
      <c r="BH13" s="3" t="s">
        <v>35</v>
      </c>
      <c r="BI13" s="3" t="s">
        <v>35</v>
      </c>
      <c r="BJ13" s="3" t="s">
        <v>35</v>
      </c>
      <c r="BK13" s="3" t="s">
        <v>35</v>
      </c>
      <c r="BL13" s="3" t="s">
        <v>35</v>
      </c>
      <c r="BM13" s="3" t="s">
        <v>35</v>
      </c>
      <c r="BN13" s="3" t="s">
        <v>35</v>
      </c>
      <c r="BO13" s="3" t="s">
        <v>35</v>
      </c>
      <c r="BP13" s="3" t="s">
        <v>35</v>
      </c>
      <c r="BQ13" s="3" t="s">
        <v>35</v>
      </c>
      <c r="BR13" s="3" t="s">
        <v>35</v>
      </c>
      <c r="BS13" s="3" t="s">
        <v>35</v>
      </c>
      <c r="BT13" s="3" t="s">
        <v>35</v>
      </c>
      <c r="BU13" s="3" t="s">
        <v>35</v>
      </c>
      <c r="BV13" s="3" t="s">
        <v>35</v>
      </c>
      <c r="BW13" s="3" t="s">
        <v>35</v>
      </c>
      <c r="BX13" s="3" t="s">
        <v>35</v>
      </c>
    </row>
    <row r="14" spans="1:76" ht="15.75" customHeight="1" x14ac:dyDescent="0.2">
      <c r="A14" s="3">
        <v>4</v>
      </c>
      <c r="B14" s="3" t="s">
        <v>46</v>
      </c>
      <c r="C14" s="11" t="s">
        <v>37</v>
      </c>
      <c r="D14" s="3">
        <v>6</v>
      </c>
      <c r="E14" s="3" t="str">
        <f t="shared" si="0"/>
        <v>Adult</v>
      </c>
      <c r="F14" s="3" t="s">
        <v>36</v>
      </c>
      <c r="G14" s="35">
        <v>42537</v>
      </c>
      <c r="H14" s="3">
        <v>1</v>
      </c>
      <c r="I14" s="41" t="s">
        <v>88</v>
      </c>
      <c r="J14" s="12">
        <v>0</v>
      </c>
      <c r="L14" s="12">
        <f>SUM(J14,M14,O14,Q14,R14,T14,V14,X14,Y14,Z14,AA14)</f>
        <v>2</v>
      </c>
      <c r="M14" s="12">
        <v>0</v>
      </c>
      <c r="N14" s="12"/>
      <c r="O14" s="11">
        <v>1</v>
      </c>
      <c r="P14" s="14">
        <v>42537</v>
      </c>
      <c r="Q14" s="25">
        <v>0</v>
      </c>
      <c r="R14" s="11">
        <v>0</v>
      </c>
      <c r="S14" s="15"/>
      <c r="T14" s="11">
        <v>0</v>
      </c>
      <c r="U14" s="15"/>
      <c r="V14" s="11">
        <v>1</v>
      </c>
      <c r="W14" s="14">
        <v>42863</v>
      </c>
      <c r="X14" s="11">
        <v>0</v>
      </c>
      <c r="Y14" s="11">
        <v>0</v>
      </c>
      <c r="Z14" s="11">
        <v>0</v>
      </c>
      <c r="AA14" s="11">
        <v>0</v>
      </c>
      <c r="AB14" s="11" t="str">
        <f t="shared" si="1"/>
        <v>No</v>
      </c>
      <c r="AC14" s="11" t="str">
        <f t="shared" si="2"/>
        <v>Yes</v>
      </c>
      <c r="AD14" s="11" t="str">
        <f t="shared" si="3"/>
        <v>No testing</v>
      </c>
      <c r="AE14" s="11" t="str">
        <f t="shared" si="4"/>
        <v>No testing</v>
      </c>
      <c r="AF14" s="11" t="str">
        <f t="shared" si="5"/>
        <v>0</v>
      </c>
      <c r="AG14" s="11" t="str">
        <f t="shared" si="6"/>
        <v>No testing</v>
      </c>
      <c r="AH14" s="11" t="str">
        <f t="shared" si="7"/>
        <v>0</v>
      </c>
      <c r="AI14" s="11">
        <v>0</v>
      </c>
      <c r="AJ14" s="11" t="s">
        <v>35</v>
      </c>
      <c r="AK14" s="11" t="s">
        <v>35</v>
      </c>
      <c r="AL14" s="11" t="s">
        <v>35</v>
      </c>
      <c r="AM14" s="11" t="s">
        <v>35</v>
      </c>
      <c r="AN14" s="11" t="s">
        <v>35</v>
      </c>
      <c r="AO14" s="11" t="s">
        <v>35</v>
      </c>
      <c r="AP14" s="11" t="s">
        <v>35</v>
      </c>
      <c r="AQ14" s="11" t="s">
        <v>35</v>
      </c>
      <c r="AR14" s="11" t="s">
        <v>35</v>
      </c>
      <c r="AS14" s="11" t="s">
        <v>35</v>
      </c>
      <c r="AT14" s="11" t="s">
        <v>35</v>
      </c>
      <c r="AU14" s="11" t="s">
        <v>35</v>
      </c>
      <c r="AV14" s="3" t="s">
        <v>35</v>
      </c>
      <c r="AW14" s="3" t="s">
        <v>35</v>
      </c>
      <c r="AX14" s="3" t="s">
        <v>35</v>
      </c>
      <c r="AY14" s="3" t="s">
        <v>35</v>
      </c>
      <c r="AZ14" s="3" t="s">
        <v>35</v>
      </c>
      <c r="BA14" s="3" t="s">
        <v>35</v>
      </c>
      <c r="BB14" s="3" t="s">
        <v>35</v>
      </c>
      <c r="BC14" s="3" t="s">
        <v>35</v>
      </c>
      <c r="BD14" s="3" t="s">
        <v>35</v>
      </c>
      <c r="BE14" s="3" t="s">
        <v>35</v>
      </c>
      <c r="BF14" s="3" t="s">
        <v>35</v>
      </c>
      <c r="BG14" s="3" t="s">
        <v>35</v>
      </c>
      <c r="BH14" s="3" t="s">
        <v>35</v>
      </c>
      <c r="BI14" s="3" t="s">
        <v>35</v>
      </c>
      <c r="BJ14" s="3" t="s">
        <v>35</v>
      </c>
      <c r="BK14" s="3" t="s">
        <v>35</v>
      </c>
      <c r="BL14" s="3" t="s">
        <v>35</v>
      </c>
      <c r="BM14" s="3" t="s">
        <v>35</v>
      </c>
      <c r="BN14" s="3" t="s">
        <v>35</v>
      </c>
      <c r="BO14" s="3" t="s">
        <v>35</v>
      </c>
      <c r="BP14" s="3" t="s">
        <v>35</v>
      </c>
      <c r="BQ14" s="3" t="s">
        <v>35</v>
      </c>
      <c r="BR14" s="3" t="s">
        <v>35</v>
      </c>
      <c r="BS14" s="3" t="s">
        <v>35</v>
      </c>
      <c r="BT14" s="3" t="s">
        <v>35</v>
      </c>
      <c r="BU14" s="3" t="s">
        <v>35</v>
      </c>
      <c r="BV14" s="3" t="s">
        <v>35</v>
      </c>
      <c r="BW14" s="3" t="s">
        <v>35</v>
      </c>
      <c r="BX14" s="3" t="s">
        <v>35</v>
      </c>
    </row>
    <row r="15" spans="1:76" ht="15.75" customHeight="1" x14ac:dyDescent="0.2">
      <c r="A15" s="3">
        <v>5</v>
      </c>
      <c r="B15" s="3" t="s">
        <v>46</v>
      </c>
      <c r="C15" s="11" t="s">
        <v>34</v>
      </c>
      <c r="D15" s="3">
        <v>8</v>
      </c>
      <c r="E15" s="3" t="str">
        <f t="shared" si="0"/>
        <v>Senior</v>
      </c>
      <c r="F15" s="3" t="s">
        <v>35</v>
      </c>
      <c r="G15" s="35">
        <v>42530</v>
      </c>
      <c r="H15" s="3">
        <v>1</v>
      </c>
      <c r="I15" s="41" t="s">
        <v>88</v>
      </c>
      <c r="J15" s="12">
        <v>1</v>
      </c>
      <c r="K15" s="13">
        <v>43371</v>
      </c>
      <c r="L15" s="12">
        <f>SUM(J15,M15,O15,Q15,R15,T15,V15,X15,Y15,Z15,AA15)</f>
        <v>3</v>
      </c>
      <c r="M15" s="12">
        <v>0</v>
      </c>
      <c r="N15" s="12"/>
      <c r="O15" s="11">
        <v>1</v>
      </c>
      <c r="P15" s="14">
        <v>42550</v>
      </c>
      <c r="Q15" s="25">
        <v>0</v>
      </c>
      <c r="R15" s="11">
        <v>0</v>
      </c>
      <c r="S15" s="15"/>
      <c r="T15" s="11">
        <v>1</v>
      </c>
      <c r="U15" s="14">
        <v>42530</v>
      </c>
      <c r="V15" s="11">
        <v>0</v>
      </c>
      <c r="W15" s="15"/>
      <c r="X15" s="11">
        <v>0</v>
      </c>
      <c r="Y15" s="11">
        <v>0</v>
      </c>
      <c r="Z15" s="11">
        <v>0</v>
      </c>
      <c r="AA15" s="11">
        <v>0</v>
      </c>
      <c r="AB15" s="11" t="str">
        <f t="shared" si="1"/>
        <v>No</v>
      </c>
      <c r="AC15" s="11" t="str">
        <f t="shared" si="2"/>
        <v>Yes</v>
      </c>
      <c r="AD15" s="11" t="str">
        <f t="shared" si="3"/>
        <v>No testing</v>
      </c>
      <c r="AE15" s="11" t="str">
        <f t="shared" si="4"/>
        <v>No testing</v>
      </c>
      <c r="AF15" s="11" t="str">
        <f t="shared" si="5"/>
        <v>0</v>
      </c>
      <c r="AG15" s="11" t="str">
        <f t="shared" si="6"/>
        <v>No testing</v>
      </c>
      <c r="AH15" s="11" t="str">
        <f t="shared" si="7"/>
        <v>0</v>
      </c>
      <c r="AI15" s="11">
        <v>0</v>
      </c>
      <c r="AJ15" s="11" t="s">
        <v>35</v>
      </c>
      <c r="AK15" s="11" t="s">
        <v>35</v>
      </c>
      <c r="AL15" s="11" t="s">
        <v>35</v>
      </c>
      <c r="AM15" s="11" t="s">
        <v>35</v>
      </c>
      <c r="AN15" s="11" t="s">
        <v>35</v>
      </c>
      <c r="AO15" s="11" t="s">
        <v>35</v>
      </c>
      <c r="AP15" s="11" t="s">
        <v>35</v>
      </c>
      <c r="AQ15" s="11" t="s">
        <v>35</v>
      </c>
      <c r="AR15" s="11" t="s">
        <v>35</v>
      </c>
      <c r="AS15" s="11" t="s">
        <v>35</v>
      </c>
      <c r="AT15" s="11" t="s">
        <v>35</v>
      </c>
      <c r="AU15" s="11" t="s">
        <v>35</v>
      </c>
      <c r="AV15" s="3" t="s">
        <v>35</v>
      </c>
      <c r="AW15" s="3" t="s">
        <v>35</v>
      </c>
      <c r="AX15" s="3" t="s">
        <v>35</v>
      </c>
      <c r="AY15" s="3" t="s">
        <v>35</v>
      </c>
      <c r="AZ15" s="3" t="s">
        <v>35</v>
      </c>
      <c r="BA15" s="3" t="s">
        <v>35</v>
      </c>
      <c r="BB15" s="3" t="s">
        <v>35</v>
      </c>
      <c r="BC15" s="3" t="s">
        <v>35</v>
      </c>
      <c r="BD15" s="3" t="s">
        <v>35</v>
      </c>
      <c r="BE15" s="3" t="s">
        <v>35</v>
      </c>
      <c r="BF15" s="3" t="s">
        <v>35</v>
      </c>
      <c r="BG15" s="3" t="s">
        <v>35</v>
      </c>
      <c r="BH15" s="3" t="s">
        <v>35</v>
      </c>
      <c r="BI15" s="3" t="s">
        <v>35</v>
      </c>
      <c r="BJ15" s="3" t="s">
        <v>35</v>
      </c>
      <c r="BK15" s="3" t="s">
        <v>35</v>
      </c>
      <c r="BL15" s="3" t="s">
        <v>35</v>
      </c>
      <c r="BM15" s="3" t="s">
        <v>35</v>
      </c>
      <c r="BN15" s="3" t="s">
        <v>35</v>
      </c>
      <c r="BO15" s="3" t="s">
        <v>35</v>
      </c>
      <c r="BP15" s="3" t="s">
        <v>35</v>
      </c>
      <c r="BQ15" s="3" t="s">
        <v>35</v>
      </c>
      <c r="BR15" s="3" t="s">
        <v>35</v>
      </c>
      <c r="BS15" s="3" t="s">
        <v>35</v>
      </c>
      <c r="BT15" s="3" t="s">
        <v>35</v>
      </c>
      <c r="BU15" s="3" t="s">
        <v>35</v>
      </c>
      <c r="BV15" s="3" t="s">
        <v>35</v>
      </c>
      <c r="BW15" s="3" t="s">
        <v>35</v>
      </c>
      <c r="BX15" s="3" t="s">
        <v>35</v>
      </c>
    </row>
    <row r="16" spans="1:76" ht="15.75" customHeight="1" x14ac:dyDescent="0.2">
      <c r="A16" s="3">
        <v>6</v>
      </c>
      <c r="B16" s="3" t="s">
        <v>46</v>
      </c>
      <c r="C16" s="11" t="s">
        <v>37</v>
      </c>
      <c r="D16" s="3">
        <v>9</v>
      </c>
      <c r="E16" s="3" t="str">
        <f t="shared" si="0"/>
        <v>Senior</v>
      </c>
      <c r="F16" s="3" t="s">
        <v>36</v>
      </c>
      <c r="G16" s="35">
        <v>42549</v>
      </c>
      <c r="H16" s="3">
        <v>1</v>
      </c>
      <c r="I16" s="41" t="s">
        <v>88</v>
      </c>
      <c r="J16" s="12">
        <v>0</v>
      </c>
      <c r="L16" s="12">
        <f>SUM(J16,M16,O16,Q16,R16,T16,V16,X16,Y16,Z16,AA16)</f>
        <v>2</v>
      </c>
      <c r="M16" s="12">
        <v>0</v>
      </c>
      <c r="N16" s="12"/>
      <c r="O16" s="11">
        <v>1</v>
      </c>
      <c r="P16" s="14">
        <v>42549</v>
      </c>
      <c r="Q16" s="25">
        <v>0</v>
      </c>
      <c r="R16" s="11">
        <v>0</v>
      </c>
      <c r="S16" s="15"/>
      <c r="T16" s="11">
        <v>1</v>
      </c>
      <c r="U16" s="15"/>
      <c r="V16" s="11">
        <v>0</v>
      </c>
      <c r="W16" s="15"/>
      <c r="X16" s="11">
        <v>0</v>
      </c>
      <c r="Y16" s="11">
        <v>0</v>
      </c>
      <c r="Z16" s="11">
        <v>0</v>
      </c>
      <c r="AA16" s="11">
        <v>0</v>
      </c>
      <c r="AB16" s="11" t="str">
        <f t="shared" si="1"/>
        <v>No</v>
      </c>
      <c r="AC16" s="11" t="str">
        <f t="shared" si="2"/>
        <v>Yes</v>
      </c>
      <c r="AD16" s="11" t="str">
        <f t="shared" si="3"/>
        <v>No testing</v>
      </c>
      <c r="AE16" s="11" t="str">
        <f t="shared" si="4"/>
        <v>No testing</v>
      </c>
      <c r="AF16" s="11" t="str">
        <f t="shared" si="5"/>
        <v>0</v>
      </c>
      <c r="AG16" s="11" t="str">
        <f t="shared" si="6"/>
        <v>No testing</v>
      </c>
      <c r="AH16" s="11" t="str">
        <f t="shared" si="7"/>
        <v>0</v>
      </c>
      <c r="AI16" s="11">
        <v>0</v>
      </c>
      <c r="AJ16" s="11" t="s">
        <v>35</v>
      </c>
      <c r="AK16" s="11" t="s">
        <v>35</v>
      </c>
      <c r="AL16" s="11" t="s">
        <v>35</v>
      </c>
      <c r="AM16" s="11" t="s">
        <v>35</v>
      </c>
      <c r="AN16" s="11" t="s">
        <v>35</v>
      </c>
      <c r="AO16" s="11" t="s">
        <v>35</v>
      </c>
      <c r="AP16" s="11" t="s">
        <v>35</v>
      </c>
      <c r="AQ16" s="11" t="s">
        <v>35</v>
      </c>
      <c r="AR16" s="11" t="s">
        <v>35</v>
      </c>
      <c r="AS16" s="11" t="s">
        <v>35</v>
      </c>
      <c r="AT16" s="11" t="s">
        <v>35</v>
      </c>
      <c r="AU16" s="11" t="s">
        <v>35</v>
      </c>
      <c r="AV16" s="3" t="s">
        <v>35</v>
      </c>
      <c r="AW16" s="3" t="s">
        <v>35</v>
      </c>
      <c r="AX16" s="3" t="s">
        <v>35</v>
      </c>
      <c r="AY16" s="3" t="s">
        <v>35</v>
      </c>
      <c r="AZ16" s="3" t="s">
        <v>35</v>
      </c>
      <c r="BA16" s="3" t="s">
        <v>35</v>
      </c>
      <c r="BB16" s="3" t="s">
        <v>35</v>
      </c>
      <c r="BC16" s="3" t="s">
        <v>35</v>
      </c>
      <c r="BD16" s="3" t="s">
        <v>35</v>
      </c>
      <c r="BE16" s="3" t="s">
        <v>35</v>
      </c>
      <c r="BF16" s="3" t="s">
        <v>35</v>
      </c>
      <c r="BG16" s="3" t="s">
        <v>35</v>
      </c>
      <c r="BH16" s="3" t="s">
        <v>35</v>
      </c>
      <c r="BI16" s="3" t="s">
        <v>35</v>
      </c>
      <c r="BJ16" s="3" t="s">
        <v>35</v>
      </c>
      <c r="BK16" s="3" t="s">
        <v>35</v>
      </c>
      <c r="BL16" s="3" t="s">
        <v>35</v>
      </c>
      <c r="BM16" s="3" t="s">
        <v>35</v>
      </c>
      <c r="BN16" s="3" t="s">
        <v>35</v>
      </c>
      <c r="BO16" s="3" t="s">
        <v>35</v>
      </c>
      <c r="BP16" s="3" t="s">
        <v>35</v>
      </c>
      <c r="BQ16" s="3" t="s">
        <v>35</v>
      </c>
      <c r="BR16" s="3" t="s">
        <v>35</v>
      </c>
      <c r="BS16" s="3" t="s">
        <v>35</v>
      </c>
      <c r="BT16" s="3" t="s">
        <v>35</v>
      </c>
      <c r="BU16" s="3" t="s">
        <v>35</v>
      </c>
      <c r="BV16" s="3" t="s">
        <v>35</v>
      </c>
      <c r="BW16" s="3" t="s">
        <v>35</v>
      </c>
      <c r="BX16" s="3" t="s">
        <v>35</v>
      </c>
    </row>
    <row r="17" spans="1:76" ht="15.75" customHeight="1" x14ac:dyDescent="0.2">
      <c r="A17" s="3">
        <v>7</v>
      </c>
      <c r="B17" s="3" t="s">
        <v>46</v>
      </c>
      <c r="C17" s="11" t="s">
        <v>37</v>
      </c>
      <c r="D17" s="3">
        <v>5</v>
      </c>
      <c r="E17" s="3" t="str">
        <f t="shared" si="0"/>
        <v>Adult</v>
      </c>
      <c r="F17" s="3" t="s">
        <v>36</v>
      </c>
      <c r="G17" s="35">
        <v>42530</v>
      </c>
      <c r="H17" s="3">
        <v>1</v>
      </c>
      <c r="I17" s="41" t="s">
        <v>88</v>
      </c>
      <c r="J17" s="12">
        <v>0</v>
      </c>
      <c r="L17" s="12">
        <f>SUM(J17,M17,O17,Q17,R17,T17,V17,X17,Y17,Z17,AA17)</f>
        <v>2</v>
      </c>
      <c r="M17" s="12">
        <v>0</v>
      </c>
      <c r="N17" s="12"/>
      <c r="O17" s="11">
        <v>0</v>
      </c>
      <c r="P17" s="15"/>
      <c r="Q17" s="25">
        <v>0</v>
      </c>
      <c r="R17" s="11">
        <v>0</v>
      </c>
      <c r="S17" s="15"/>
      <c r="T17" s="11">
        <v>1</v>
      </c>
      <c r="U17" s="14">
        <v>42530</v>
      </c>
      <c r="V17" s="11">
        <v>0</v>
      </c>
      <c r="W17" s="15"/>
      <c r="X17" s="11">
        <v>0</v>
      </c>
      <c r="Y17" s="11">
        <v>0</v>
      </c>
      <c r="Z17" s="11">
        <v>0</v>
      </c>
      <c r="AA17" s="11">
        <v>1</v>
      </c>
      <c r="AB17" s="11" t="str">
        <f t="shared" si="1"/>
        <v>No</v>
      </c>
      <c r="AC17" s="11" t="str">
        <f t="shared" si="2"/>
        <v>Yes</v>
      </c>
      <c r="AD17" s="11" t="str">
        <f t="shared" si="3"/>
        <v>No testing</v>
      </c>
      <c r="AE17" s="11" t="str">
        <f t="shared" si="4"/>
        <v>No testing</v>
      </c>
      <c r="AF17" s="11" t="str">
        <f t="shared" si="5"/>
        <v>0</v>
      </c>
      <c r="AG17" s="11" t="str">
        <f t="shared" si="6"/>
        <v>No testing</v>
      </c>
      <c r="AH17" s="11" t="str">
        <f t="shared" si="7"/>
        <v>0</v>
      </c>
      <c r="AI17" s="11">
        <v>0</v>
      </c>
      <c r="AJ17" s="11" t="s">
        <v>35</v>
      </c>
      <c r="AK17" s="11" t="s">
        <v>35</v>
      </c>
      <c r="AL17" s="11" t="s">
        <v>35</v>
      </c>
      <c r="AM17" s="11" t="s">
        <v>35</v>
      </c>
      <c r="AN17" s="11" t="s">
        <v>35</v>
      </c>
      <c r="AO17" s="11" t="s">
        <v>35</v>
      </c>
      <c r="AP17" s="11" t="s">
        <v>35</v>
      </c>
      <c r="AQ17" s="11" t="s">
        <v>35</v>
      </c>
      <c r="AR17" s="11" t="s">
        <v>35</v>
      </c>
      <c r="AS17" s="11" t="s">
        <v>35</v>
      </c>
      <c r="AT17" s="11" t="s">
        <v>35</v>
      </c>
      <c r="AU17" s="11" t="s">
        <v>35</v>
      </c>
      <c r="AV17" s="3" t="s">
        <v>35</v>
      </c>
      <c r="AW17" s="3" t="s">
        <v>35</v>
      </c>
      <c r="AX17" s="3" t="s">
        <v>35</v>
      </c>
      <c r="AY17" s="3" t="s">
        <v>35</v>
      </c>
      <c r="AZ17" s="3" t="s">
        <v>35</v>
      </c>
      <c r="BA17" s="3" t="s">
        <v>35</v>
      </c>
      <c r="BB17" s="3" t="s">
        <v>35</v>
      </c>
      <c r="BC17" s="3" t="s">
        <v>35</v>
      </c>
      <c r="BD17" s="3" t="s">
        <v>35</v>
      </c>
      <c r="BE17" s="3" t="s">
        <v>35</v>
      </c>
      <c r="BF17" s="3" t="s">
        <v>35</v>
      </c>
      <c r="BG17" s="3" t="s">
        <v>35</v>
      </c>
      <c r="BH17" s="3" t="s">
        <v>35</v>
      </c>
      <c r="BI17" s="3" t="s">
        <v>35</v>
      </c>
      <c r="BJ17" s="3" t="s">
        <v>35</v>
      </c>
      <c r="BK17" s="3" t="s">
        <v>35</v>
      </c>
      <c r="BL17" s="3" t="s">
        <v>35</v>
      </c>
      <c r="BM17" s="3" t="s">
        <v>35</v>
      </c>
      <c r="BN17" s="3" t="s">
        <v>35</v>
      </c>
      <c r="BO17" s="3" t="s">
        <v>35</v>
      </c>
      <c r="BP17" s="3" t="s">
        <v>35</v>
      </c>
      <c r="BQ17" s="3" t="s">
        <v>35</v>
      </c>
      <c r="BR17" s="3" t="s">
        <v>35</v>
      </c>
      <c r="BS17" s="3" t="s">
        <v>35</v>
      </c>
      <c r="BT17" s="3" t="s">
        <v>35</v>
      </c>
      <c r="BU17" s="3" t="s">
        <v>35</v>
      </c>
      <c r="BV17" s="3" t="s">
        <v>35</v>
      </c>
      <c r="BW17" s="3" t="s">
        <v>35</v>
      </c>
      <c r="BX17" s="3" t="s">
        <v>35</v>
      </c>
    </row>
    <row r="18" spans="1:76" ht="15.75" customHeight="1" x14ac:dyDescent="0.2">
      <c r="A18" s="3">
        <v>8</v>
      </c>
      <c r="B18" s="3" t="s">
        <v>46</v>
      </c>
      <c r="C18" s="11" t="s">
        <v>34</v>
      </c>
      <c r="D18" s="3">
        <v>5</v>
      </c>
      <c r="E18" s="3" t="str">
        <f t="shared" si="0"/>
        <v>Adult</v>
      </c>
      <c r="F18" s="3" t="s">
        <v>36</v>
      </c>
      <c r="G18" s="35">
        <v>42546</v>
      </c>
      <c r="H18" s="3">
        <v>1</v>
      </c>
      <c r="I18" s="41" t="s">
        <v>88</v>
      </c>
      <c r="J18" s="12">
        <v>1</v>
      </c>
      <c r="K18" s="13">
        <v>44092</v>
      </c>
      <c r="L18" s="12">
        <f>SUM(J18,M18,O18,Q18,R18,T18,V18,X18,Y18,Z18,AA18)</f>
        <v>3</v>
      </c>
      <c r="M18" s="12">
        <v>0</v>
      </c>
      <c r="N18" s="12"/>
      <c r="O18" s="11">
        <v>1</v>
      </c>
      <c r="P18" s="14">
        <v>42594</v>
      </c>
      <c r="Q18" s="25">
        <v>0</v>
      </c>
      <c r="R18" s="11">
        <v>1</v>
      </c>
      <c r="S18" s="14">
        <v>42546</v>
      </c>
      <c r="T18" s="11">
        <v>0</v>
      </c>
      <c r="U18" s="15"/>
      <c r="V18" s="11">
        <v>0</v>
      </c>
      <c r="W18" s="15"/>
      <c r="X18" s="11">
        <v>0</v>
      </c>
      <c r="Y18" s="11">
        <v>0</v>
      </c>
      <c r="Z18" s="11">
        <v>0</v>
      </c>
      <c r="AA18" s="11">
        <v>0</v>
      </c>
      <c r="AB18" s="11" t="str">
        <f t="shared" si="1"/>
        <v>No</v>
      </c>
      <c r="AC18" s="11" t="str">
        <f t="shared" si="2"/>
        <v>Yes</v>
      </c>
      <c r="AD18" s="11" t="str">
        <f t="shared" si="3"/>
        <v>No testing</v>
      </c>
      <c r="AE18" s="11" t="str">
        <f t="shared" si="4"/>
        <v>No testing</v>
      </c>
      <c r="AF18" s="11" t="str">
        <f t="shared" si="5"/>
        <v>0</v>
      </c>
      <c r="AG18" s="11" t="str">
        <f t="shared" si="6"/>
        <v>No testing</v>
      </c>
      <c r="AH18" s="11" t="str">
        <f t="shared" si="7"/>
        <v>0</v>
      </c>
      <c r="AI18" s="11">
        <v>0</v>
      </c>
      <c r="AJ18" s="11" t="s">
        <v>35</v>
      </c>
      <c r="AK18" s="11" t="s">
        <v>35</v>
      </c>
      <c r="AL18" s="11" t="s">
        <v>35</v>
      </c>
      <c r="AM18" s="11" t="s">
        <v>35</v>
      </c>
      <c r="AN18" s="11" t="s">
        <v>35</v>
      </c>
      <c r="AO18" s="11" t="s">
        <v>35</v>
      </c>
      <c r="AP18" s="11" t="s">
        <v>35</v>
      </c>
      <c r="AQ18" s="11" t="s">
        <v>35</v>
      </c>
      <c r="AR18" s="11" t="s">
        <v>35</v>
      </c>
      <c r="AS18" s="11" t="s">
        <v>35</v>
      </c>
      <c r="AT18" s="11" t="s">
        <v>35</v>
      </c>
      <c r="AU18" s="11" t="s">
        <v>35</v>
      </c>
      <c r="AV18" s="3" t="s">
        <v>35</v>
      </c>
      <c r="AW18" s="3" t="s">
        <v>35</v>
      </c>
      <c r="AX18" s="3" t="s">
        <v>35</v>
      </c>
      <c r="AY18" s="3" t="s">
        <v>35</v>
      </c>
      <c r="AZ18" s="3" t="s">
        <v>35</v>
      </c>
      <c r="BA18" s="3" t="s">
        <v>35</v>
      </c>
      <c r="BB18" s="3" t="s">
        <v>35</v>
      </c>
      <c r="BC18" s="3" t="s">
        <v>35</v>
      </c>
      <c r="BD18" s="3" t="s">
        <v>35</v>
      </c>
      <c r="BE18" s="3" t="s">
        <v>35</v>
      </c>
      <c r="BF18" s="3" t="s">
        <v>35</v>
      </c>
      <c r="BG18" s="3" t="s">
        <v>35</v>
      </c>
      <c r="BH18" s="3" t="s">
        <v>35</v>
      </c>
      <c r="BI18" s="3" t="s">
        <v>35</v>
      </c>
      <c r="BJ18" s="3" t="s">
        <v>35</v>
      </c>
      <c r="BK18" s="3" t="s">
        <v>35</v>
      </c>
      <c r="BL18" s="3" t="s">
        <v>35</v>
      </c>
      <c r="BM18" s="3" t="s">
        <v>35</v>
      </c>
      <c r="BN18" s="3" t="s">
        <v>35</v>
      </c>
      <c r="BO18" s="3" t="s">
        <v>35</v>
      </c>
      <c r="BP18" s="3" t="s">
        <v>35</v>
      </c>
      <c r="BQ18" s="3" t="s">
        <v>35</v>
      </c>
      <c r="BR18" s="3" t="s">
        <v>35</v>
      </c>
      <c r="BS18" s="3" t="s">
        <v>35</v>
      </c>
      <c r="BT18" s="3" t="s">
        <v>35</v>
      </c>
      <c r="BU18" s="3" t="s">
        <v>35</v>
      </c>
      <c r="BV18" s="3" t="s">
        <v>35</v>
      </c>
      <c r="BW18" s="3" t="s">
        <v>35</v>
      </c>
      <c r="BX18" s="3" t="s">
        <v>35</v>
      </c>
    </row>
    <row r="19" spans="1:76" ht="15.75" customHeight="1" x14ac:dyDescent="0.2">
      <c r="A19" s="3">
        <v>9</v>
      </c>
      <c r="B19" s="3" t="s">
        <v>46</v>
      </c>
      <c r="C19" s="11" t="s">
        <v>37</v>
      </c>
      <c r="D19" s="3">
        <v>9</v>
      </c>
      <c r="E19" s="3" t="str">
        <f t="shared" si="0"/>
        <v>Senior</v>
      </c>
      <c r="F19" s="3" t="s">
        <v>36</v>
      </c>
      <c r="G19" s="35">
        <v>42577</v>
      </c>
      <c r="H19" s="3">
        <v>1</v>
      </c>
      <c r="I19" s="41" t="s">
        <v>88</v>
      </c>
      <c r="J19" s="12">
        <v>0</v>
      </c>
      <c r="L19" s="12">
        <f>SUM(J19,M19,O19,Q19,R19,T19,V19,X19,Y19,Z19,AA19)</f>
        <v>3</v>
      </c>
      <c r="M19" s="12">
        <v>0</v>
      </c>
      <c r="N19" s="12"/>
      <c r="O19" s="11">
        <v>1</v>
      </c>
      <c r="P19" s="14">
        <v>42577</v>
      </c>
      <c r="Q19" s="25">
        <v>0</v>
      </c>
      <c r="R19" s="11">
        <v>1</v>
      </c>
      <c r="S19" s="14">
        <v>42615</v>
      </c>
      <c r="T19" s="11">
        <v>0</v>
      </c>
      <c r="U19" s="15"/>
      <c r="V19" s="11">
        <v>1</v>
      </c>
      <c r="W19" s="14">
        <v>42593</v>
      </c>
      <c r="X19" s="11">
        <v>0</v>
      </c>
      <c r="Y19" s="11">
        <v>0</v>
      </c>
      <c r="Z19" s="11">
        <v>0</v>
      </c>
      <c r="AA19" s="11">
        <v>0</v>
      </c>
      <c r="AB19" s="11" t="str">
        <f t="shared" si="1"/>
        <v>No</v>
      </c>
      <c r="AC19" s="11" t="str">
        <f t="shared" si="2"/>
        <v>Yes</v>
      </c>
      <c r="AD19" s="11" t="str">
        <f t="shared" si="3"/>
        <v>No testing</v>
      </c>
      <c r="AE19" s="11" t="str">
        <f t="shared" si="4"/>
        <v>No testing</v>
      </c>
      <c r="AF19" s="11" t="str">
        <f t="shared" si="5"/>
        <v>0</v>
      </c>
      <c r="AG19" s="11" t="str">
        <f t="shared" si="6"/>
        <v>No testing</v>
      </c>
      <c r="AH19" s="11" t="str">
        <f t="shared" si="7"/>
        <v>0</v>
      </c>
      <c r="AI19" s="11">
        <v>0</v>
      </c>
      <c r="AJ19" s="11" t="s">
        <v>35</v>
      </c>
      <c r="AK19" s="11" t="s">
        <v>35</v>
      </c>
      <c r="AL19" s="11" t="s">
        <v>35</v>
      </c>
      <c r="AM19" s="11" t="s">
        <v>35</v>
      </c>
      <c r="AN19" s="11" t="s">
        <v>35</v>
      </c>
      <c r="AO19" s="11" t="s">
        <v>35</v>
      </c>
      <c r="AP19" s="11" t="s">
        <v>35</v>
      </c>
      <c r="AQ19" s="11" t="s">
        <v>35</v>
      </c>
      <c r="AR19" s="11" t="s">
        <v>35</v>
      </c>
      <c r="AS19" s="11" t="s">
        <v>35</v>
      </c>
      <c r="AT19" s="11" t="s">
        <v>35</v>
      </c>
      <c r="AU19" s="11" t="s">
        <v>35</v>
      </c>
      <c r="AV19" s="3" t="s">
        <v>35</v>
      </c>
      <c r="AW19" s="3" t="s">
        <v>35</v>
      </c>
      <c r="AX19" s="3" t="s">
        <v>35</v>
      </c>
      <c r="AY19" s="3" t="s">
        <v>35</v>
      </c>
      <c r="AZ19" s="3" t="s">
        <v>35</v>
      </c>
      <c r="BA19" s="3" t="s">
        <v>35</v>
      </c>
      <c r="BB19" s="3" t="s">
        <v>35</v>
      </c>
      <c r="BC19" s="3" t="s">
        <v>35</v>
      </c>
      <c r="BD19" s="3" t="s">
        <v>35</v>
      </c>
      <c r="BE19" s="3" t="s">
        <v>35</v>
      </c>
      <c r="BF19" s="3" t="s">
        <v>35</v>
      </c>
      <c r="BG19" s="3" t="s">
        <v>35</v>
      </c>
      <c r="BH19" s="3" t="s">
        <v>35</v>
      </c>
      <c r="BI19" s="3" t="s">
        <v>35</v>
      </c>
      <c r="BJ19" s="3" t="s">
        <v>35</v>
      </c>
      <c r="BK19" s="3" t="s">
        <v>35</v>
      </c>
      <c r="BL19" s="3" t="s">
        <v>35</v>
      </c>
      <c r="BM19" s="3" t="s">
        <v>35</v>
      </c>
      <c r="BN19" s="3" t="s">
        <v>35</v>
      </c>
      <c r="BO19" s="3" t="s">
        <v>35</v>
      </c>
      <c r="BP19" s="3" t="s">
        <v>35</v>
      </c>
      <c r="BQ19" s="3" t="s">
        <v>35</v>
      </c>
      <c r="BR19" s="3" t="s">
        <v>35</v>
      </c>
      <c r="BS19" s="3" t="s">
        <v>35</v>
      </c>
      <c r="BT19" s="3" t="s">
        <v>35</v>
      </c>
      <c r="BU19" s="3" t="s">
        <v>35</v>
      </c>
      <c r="BV19" s="3" t="s">
        <v>35</v>
      </c>
      <c r="BW19" s="3" t="s">
        <v>35</v>
      </c>
      <c r="BX19" s="3" t="s">
        <v>35</v>
      </c>
    </row>
    <row r="20" spans="1:76" ht="15.75" customHeight="1" x14ac:dyDescent="0.2">
      <c r="A20" s="3">
        <v>10</v>
      </c>
      <c r="B20" s="3" t="s">
        <v>46</v>
      </c>
      <c r="C20" s="11" t="s">
        <v>37</v>
      </c>
      <c r="D20" s="3">
        <v>9</v>
      </c>
      <c r="E20" s="3" t="str">
        <f t="shared" si="0"/>
        <v>Senior</v>
      </c>
      <c r="F20" s="3" t="s">
        <v>36</v>
      </c>
      <c r="G20" s="35">
        <v>42567</v>
      </c>
      <c r="H20" s="3">
        <v>1</v>
      </c>
      <c r="I20" s="41" t="s">
        <v>88</v>
      </c>
      <c r="J20" s="12">
        <v>0</v>
      </c>
      <c r="L20" s="12">
        <f>SUM(J20,M20,O20,Q20,R20,T20,V20,X20,Y20,Z20,AA20)</f>
        <v>2</v>
      </c>
      <c r="M20" s="12">
        <v>0</v>
      </c>
      <c r="N20" s="12"/>
      <c r="O20" s="11">
        <v>1</v>
      </c>
      <c r="P20" s="14">
        <v>42567</v>
      </c>
      <c r="Q20" s="25">
        <v>0</v>
      </c>
      <c r="R20" s="11">
        <v>0</v>
      </c>
      <c r="S20" s="15"/>
      <c r="T20" s="11">
        <v>0</v>
      </c>
      <c r="U20" s="15"/>
      <c r="V20" s="11">
        <v>1</v>
      </c>
      <c r="W20" s="14">
        <v>42858</v>
      </c>
      <c r="X20" s="11">
        <v>0</v>
      </c>
      <c r="Y20" s="11">
        <v>0</v>
      </c>
      <c r="Z20" s="11">
        <v>0</v>
      </c>
      <c r="AA20" s="11">
        <v>0</v>
      </c>
      <c r="AB20" s="11" t="s">
        <v>70</v>
      </c>
      <c r="AC20" s="11" t="str">
        <f t="shared" si="2"/>
        <v>No testing</v>
      </c>
      <c r="AD20" s="11" t="str">
        <f t="shared" si="3"/>
        <v>No testing</v>
      </c>
      <c r="AE20" s="11" t="str">
        <f t="shared" si="4"/>
        <v>No testing</v>
      </c>
      <c r="AF20" s="11" t="str">
        <f t="shared" si="5"/>
        <v>0</v>
      </c>
      <c r="AG20" s="11" t="str">
        <f t="shared" si="6"/>
        <v>No testing</v>
      </c>
      <c r="AH20" s="11" t="str">
        <f t="shared" si="7"/>
        <v>0</v>
      </c>
      <c r="AI20" s="11" t="s">
        <v>35</v>
      </c>
      <c r="AJ20" s="11" t="s">
        <v>35</v>
      </c>
      <c r="AK20" s="11" t="s">
        <v>35</v>
      </c>
      <c r="AL20" s="11" t="s">
        <v>35</v>
      </c>
      <c r="AM20" s="11" t="s">
        <v>35</v>
      </c>
      <c r="AN20" s="11" t="s">
        <v>35</v>
      </c>
      <c r="AO20" s="11" t="s">
        <v>35</v>
      </c>
      <c r="AP20" s="11" t="s">
        <v>35</v>
      </c>
      <c r="AQ20" s="11" t="s">
        <v>35</v>
      </c>
      <c r="AR20" s="11" t="s">
        <v>35</v>
      </c>
      <c r="AS20" s="11" t="s">
        <v>35</v>
      </c>
      <c r="AT20" s="11" t="s">
        <v>35</v>
      </c>
      <c r="AU20" s="11" t="s">
        <v>35</v>
      </c>
      <c r="AV20" s="3" t="s">
        <v>35</v>
      </c>
      <c r="AW20" s="3" t="s">
        <v>35</v>
      </c>
      <c r="AX20" s="3" t="s">
        <v>35</v>
      </c>
      <c r="AY20" s="3" t="s">
        <v>35</v>
      </c>
      <c r="AZ20" s="3" t="s">
        <v>35</v>
      </c>
      <c r="BA20" s="3" t="s">
        <v>35</v>
      </c>
      <c r="BB20" s="3" t="s">
        <v>35</v>
      </c>
      <c r="BC20" s="3" t="s">
        <v>35</v>
      </c>
      <c r="BD20" s="3" t="s">
        <v>35</v>
      </c>
      <c r="BE20" s="3" t="s">
        <v>35</v>
      </c>
      <c r="BF20" s="3" t="s">
        <v>35</v>
      </c>
      <c r="BG20" s="3" t="s">
        <v>35</v>
      </c>
      <c r="BH20" s="3" t="s">
        <v>35</v>
      </c>
      <c r="BI20" s="3" t="s">
        <v>35</v>
      </c>
      <c r="BJ20" s="3" t="s">
        <v>35</v>
      </c>
      <c r="BK20" s="3" t="s">
        <v>35</v>
      </c>
      <c r="BL20" s="3" t="s">
        <v>35</v>
      </c>
      <c r="BM20" s="3" t="s">
        <v>35</v>
      </c>
      <c r="BN20" s="3" t="s">
        <v>35</v>
      </c>
      <c r="BO20" s="3" t="s">
        <v>35</v>
      </c>
      <c r="BP20" s="3" t="s">
        <v>35</v>
      </c>
      <c r="BQ20" s="3" t="s">
        <v>35</v>
      </c>
      <c r="BR20" s="3" t="s">
        <v>35</v>
      </c>
      <c r="BS20" s="3" t="s">
        <v>35</v>
      </c>
      <c r="BT20" s="3" t="s">
        <v>35</v>
      </c>
      <c r="BU20" s="3" t="s">
        <v>35</v>
      </c>
      <c r="BV20" s="3" t="s">
        <v>35</v>
      </c>
      <c r="BW20" s="3" t="s">
        <v>35</v>
      </c>
      <c r="BX20" s="3" t="s">
        <v>35</v>
      </c>
    </row>
    <row r="21" spans="1:76" ht="15.75" customHeight="1" x14ac:dyDescent="0.2">
      <c r="A21" s="3">
        <v>11</v>
      </c>
      <c r="B21" s="3" t="s">
        <v>46</v>
      </c>
      <c r="C21" s="11" t="s">
        <v>37</v>
      </c>
      <c r="D21" s="3">
        <v>10</v>
      </c>
      <c r="E21" s="3" t="str">
        <f t="shared" si="0"/>
        <v>Senior</v>
      </c>
      <c r="F21" s="3" t="s">
        <v>36</v>
      </c>
      <c r="G21" s="35">
        <v>42538</v>
      </c>
      <c r="H21" s="3">
        <v>1</v>
      </c>
      <c r="I21" s="41" t="s">
        <v>88</v>
      </c>
      <c r="J21" s="12">
        <v>0</v>
      </c>
      <c r="L21" s="12">
        <f>SUM(J21,M21,O21,Q21,R21,T21,V21,X21,Y21,Z21,AA21)</f>
        <v>4</v>
      </c>
      <c r="M21" s="12">
        <v>0</v>
      </c>
      <c r="N21" s="12"/>
      <c r="O21" s="11">
        <v>1</v>
      </c>
      <c r="P21" s="14">
        <v>42593</v>
      </c>
      <c r="Q21" s="25">
        <v>0</v>
      </c>
      <c r="R21" s="11">
        <v>1</v>
      </c>
      <c r="S21" s="14">
        <v>42538</v>
      </c>
      <c r="T21" s="11">
        <v>1</v>
      </c>
      <c r="U21" s="14">
        <v>42683</v>
      </c>
      <c r="V21" s="11">
        <v>1</v>
      </c>
      <c r="W21" s="14">
        <v>42689</v>
      </c>
      <c r="X21" s="11">
        <v>0</v>
      </c>
      <c r="Y21" s="11">
        <v>0</v>
      </c>
      <c r="Z21" s="11">
        <v>0</v>
      </c>
      <c r="AA21" s="11">
        <v>0</v>
      </c>
      <c r="AB21" s="11" t="str">
        <f t="shared" ref="AB21:AB22" si="8">IF(OR(AI21=1, AJ21=1,AK21=1,AL21=1,AM21=1,AN21=1,AO21=1,AP21=1,AQ21=1,AR21=1, AS21=1,AT21=1,AU21=1,AV21=1,AW21=1,AX21=1,AY21=1,AZ21=1,BA21=1,BB21=1,BC21=1,BD21=1,BE21=1,BF21=1,BG21=1,BH21=1,BI21=1,BJ21=1,BK21=1,BL21=1,BM21=1,BN21=1),"Yes","No")</f>
        <v>No</v>
      </c>
      <c r="AC21" s="11" t="str">
        <f t="shared" si="2"/>
        <v>Yes</v>
      </c>
      <c r="AD21" s="11" t="str">
        <f t="shared" si="3"/>
        <v>No testing</v>
      </c>
      <c r="AE21" s="11" t="str">
        <f t="shared" si="4"/>
        <v>No testing</v>
      </c>
      <c r="AF21" s="11" t="str">
        <f t="shared" si="5"/>
        <v>0</v>
      </c>
      <c r="AG21" s="11" t="str">
        <f t="shared" si="6"/>
        <v>No testing</v>
      </c>
      <c r="AH21" s="11" t="str">
        <f t="shared" si="7"/>
        <v>0</v>
      </c>
      <c r="AI21" s="11">
        <v>0</v>
      </c>
      <c r="AJ21" s="11" t="s">
        <v>35</v>
      </c>
      <c r="AK21" s="11" t="s">
        <v>35</v>
      </c>
      <c r="AL21" s="11" t="s">
        <v>35</v>
      </c>
      <c r="AM21" s="11" t="s">
        <v>35</v>
      </c>
      <c r="AN21" s="11" t="s">
        <v>35</v>
      </c>
      <c r="AO21" s="11" t="s">
        <v>35</v>
      </c>
      <c r="AP21" s="11" t="s">
        <v>35</v>
      </c>
      <c r="AQ21" s="11" t="s">
        <v>35</v>
      </c>
      <c r="AR21" s="11" t="s">
        <v>35</v>
      </c>
      <c r="AS21" s="11" t="s">
        <v>35</v>
      </c>
      <c r="AT21" s="11" t="s">
        <v>35</v>
      </c>
      <c r="AU21" s="11" t="s">
        <v>35</v>
      </c>
      <c r="AV21" s="3" t="s">
        <v>35</v>
      </c>
      <c r="AW21" s="3" t="s">
        <v>35</v>
      </c>
      <c r="AX21" s="3" t="s">
        <v>35</v>
      </c>
      <c r="AY21" s="3" t="s">
        <v>35</v>
      </c>
      <c r="AZ21" s="3" t="s">
        <v>35</v>
      </c>
      <c r="BA21" s="3" t="s">
        <v>35</v>
      </c>
      <c r="BB21" s="3" t="s">
        <v>35</v>
      </c>
      <c r="BC21" s="3" t="s">
        <v>35</v>
      </c>
      <c r="BD21" s="3" t="s">
        <v>35</v>
      </c>
      <c r="BE21" s="3" t="s">
        <v>35</v>
      </c>
      <c r="BF21" s="3" t="s">
        <v>35</v>
      </c>
      <c r="BG21" s="3" t="s">
        <v>35</v>
      </c>
      <c r="BH21" s="3" t="s">
        <v>35</v>
      </c>
      <c r="BI21" s="3" t="s">
        <v>35</v>
      </c>
      <c r="BJ21" s="3" t="s">
        <v>35</v>
      </c>
      <c r="BK21" s="3" t="s">
        <v>35</v>
      </c>
      <c r="BL21" s="3" t="s">
        <v>35</v>
      </c>
      <c r="BM21" s="3" t="s">
        <v>35</v>
      </c>
      <c r="BN21" s="3" t="s">
        <v>35</v>
      </c>
      <c r="BO21" s="3" t="s">
        <v>35</v>
      </c>
      <c r="BP21" s="3" t="s">
        <v>35</v>
      </c>
      <c r="BQ21" s="3" t="s">
        <v>35</v>
      </c>
      <c r="BR21" s="3" t="s">
        <v>35</v>
      </c>
      <c r="BS21" s="3" t="s">
        <v>35</v>
      </c>
      <c r="BT21" s="3" t="s">
        <v>35</v>
      </c>
      <c r="BU21" s="3" t="s">
        <v>35</v>
      </c>
      <c r="BV21" s="3" t="s">
        <v>35</v>
      </c>
      <c r="BW21" s="3" t="s">
        <v>35</v>
      </c>
      <c r="BX21" s="3" t="s">
        <v>35</v>
      </c>
    </row>
    <row r="22" spans="1:76" ht="15.75" customHeight="1" x14ac:dyDescent="0.2">
      <c r="A22" s="3">
        <v>12</v>
      </c>
      <c r="B22" s="3" t="s">
        <v>46</v>
      </c>
      <c r="C22" s="11" t="s">
        <v>34</v>
      </c>
      <c r="D22" s="3">
        <v>10</v>
      </c>
      <c r="E22" s="3" t="str">
        <f t="shared" si="0"/>
        <v>Senior</v>
      </c>
      <c r="F22" s="3" t="s">
        <v>35</v>
      </c>
      <c r="G22" s="35">
        <v>42572</v>
      </c>
      <c r="H22" s="3">
        <v>1</v>
      </c>
      <c r="I22" s="41" t="s">
        <v>88</v>
      </c>
      <c r="J22" s="12">
        <v>1</v>
      </c>
      <c r="K22" s="13">
        <v>43444</v>
      </c>
      <c r="L22" s="12">
        <f>SUM(J22,M22,O22,Q22,R22,T22,V22,X22,Y22,Z22,AA22)</f>
        <v>4</v>
      </c>
      <c r="M22" s="12">
        <v>0</v>
      </c>
      <c r="N22" s="12"/>
      <c r="O22" s="11">
        <v>1</v>
      </c>
      <c r="P22" s="14">
        <v>42580</v>
      </c>
      <c r="Q22" s="25">
        <v>0</v>
      </c>
      <c r="R22" s="11">
        <v>0</v>
      </c>
      <c r="S22" s="15"/>
      <c r="T22" s="11">
        <v>1</v>
      </c>
      <c r="U22" s="14">
        <v>42587</v>
      </c>
      <c r="V22" s="11">
        <v>1</v>
      </c>
      <c r="W22" s="14">
        <v>42572</v>
      </c>
      <c r="X22" s="11">
        <v>0</v>
      </c>
      <c r="Y22" s="11">
        <v>0</v>
      </c>
      <c r="Z22" s="11">
        <v>0</v>
      </c>
      <c r="AA22" s="11">
        <v>0</v>
      </c>
      <c r="AB22" s="11" t="str">
        <f t="shared" si="8"/>
        <v>No</v>
      </c>
      <c r="AC22" s="11" t="str">
        <f t="shared" si="2"/>
        <v>Yes</v>
      </c>
      <c r="AD22" s="11" t="str">
        <f t="shared" si="3"/>
        <v>No testing</v>
      </c>
      <c r="AE22" s="11" t="str">
        <f t="shared" si="4"/>
        <v>No testing</v>
      </c>
      <c r="AF22" s="11" t="str">
        <f t="shared" si="5"/>
        <v>0</v>
      </c>
      <c r="AG22" s="11" t="str">
        <f t="shared" si="6"/>
        <v>No testing</v>
      </c>
      <c r="AH22" s="11" t="str">
        <f t="shared" si="7"/>
        <v>0</v>
      </c>
      <c r="AI22" s="11">
        <v>0</v>
      </c>
      <c r="AJ22" s="11" t="s">
        <v>35</v>
      </c>
      <c r="AK22" s="11" t="s">
        <v>35</v>
      </c>
      <c r="AL22" s="11" t="s">
        <v>35</v>
      </c>
      <c r="AM22" s="11" t="s">
        <v>35</v>
      </c>
      <c r="AN22" s="11" t="s">
        <v>35</v>
      </c>
      <c r="AO22" s="11" t="s">
        <v>35</v>
      </c>
      <c r="AP22" s="11" t="s">
        <v>35</v>
      </c>
      <c r="AQ22" s="11" t="s">
        <v>35</v>
      </c>
      <c r="AR22" s="11" t="s">
        <v>35</v>
      </c>
      <c r="AS22" s="11" t="s">
        <v>35</v>
      </c>
      <c r="AT22" s="11" t="s">
        <v>35</v>
      </c>
      <c r="AU22" s="11" t="s">
        <v>35</v>
      </c>
      <c r="AV22" s="3" t="s">
        <v>35</v>
      </c>
      <c r="AW22" s="3" t="s">
        <v>35</v>
      </c>
      <c r="AX22" s="3" t="s">
        <v>35</v>
      </c>
      <c r="AY22" s="3" t="s">
        <v>35</v>
      </c>
      <c r="AZ22" s="3" t="s">
        <v>35</v>
      </c>
      <c r="BA22" s="3" t="s">
        <v>35</v>
      </c>
      <c r="BB22" s="3" t="s">
        <v>35</v>
      </c>
      <c r="BC22" s="3" t="s">
        <v>35</v>
      </c>
      <c r="BD22" s="3" t="s">
        <v>35</v>
      </c>
      <c r="BE22" s="3" t="s">
        <v>35</v>
      </c>
      <c r="BF22" s="3" t="s">
        <v>35</v>
      </c>
      <c r="BG22" s="3" t="s">
        <v>35</v>
      </c>
      <c r="BH22" s="3" t="s">
        <v>35</v>
      </c>
      <c r="BI22" s="3" t="s">
        <v>35</v>
      </c>
      <c r="BJ22" s="3" t="s">
        <v>35</v>
      </c>
      <c r="BK22" s="3" t="s">
        <v>35</v>
      </c>
      <c r="BL22" s="3" t="s">
        <v>35</v>
      </c>
      <c r="BM22" s="3" t="s">
        <v>35</v>
      </c>
      <c r="BN22" s="3" t="s">
        <v>35</v>
      </c>
      <c r="BO22" s="3" t="s">
        <v>35</v>
      </c>
      <c r="BP22" s="3" t="s">
        <v>35</v>
      </c>
      <c r="BQ22" s="3" t="s">
        <v>35</v>
      </c>
      <c r="BR22" s="3" t="s">
        <v>35</v>
      </c>
      <c r="BS22" s="3" t="s">
        <v>35</v>
      </c>
      <c r="BT22" s="3" t="s">
        <v>35</v>
      </c>
      <c r="BU22" s="3" t="s">
        <v>35</v>
      </c>
      <c r="BV22" s="3" t="s">
        <v>35</v>
      </c>
      <c r="BW22" s="3" t="s">
        <v>35</v>
      </c>
      <c r="BX22" s="3" t="s">
        <v>35</v>
      </c>
    </row>
    <row r="23" spans="1:76" ht="15.75" customHeight="1" x14ac:dyDescent="0.2">
      <c r="A23" s="3">
        <v>13</v>
      </c>
      <c r="B23" s="3" t="s">
        <v>46</v>
      </c>
      <c r="C23" s="11" t="s">
        <v>37</v>
      </c>
      <c r="D23" s="3">
        <v>7</v>
      </c>
      <c r="E23" s="3" t="str">
        <f t="shared" si="0"/>
        <v>Senior</v>
      </c>
      <c r="F23" s="3" t="s">
        <v>35</v>
      </c>
      <c r="G23" s="35">
        <v>42550</v>
      </c>
      <c r="H23" s="3">
        <v>1</v>
      </c>
      <c r="I23" s="41" t="s">
        <v>88</v>
      </c>
      <c r="J23" s="12">
        <v>1</v>
      </c>
      <c r="K23" s="13">
        <v>42801</v>
      </c>
      <c r="L23" s="12">
        <f>SUM(J23,M23,O23,Q23,R23,T23,V23,X23,Y23,Z23,AA23)</f>
        <v>4</v>
      </c>
      <c r="M23" s="12">
        <v>0</v>
      </c>
      <c r="N23" s="12"/>
      <c r="O23" s="11">
        <v>1</v>
      </c>
      <c r="P23" s="14">
        <v>42550</v>
      </c>
      <c r="Q23" s="25">
        <v>0</v>
      </c>
      <c r="R23" s="11">
        <v>0</v>
      </c>
      <c r="S23" s="15"/>
      <c r="T23" s="11">
        <v>0</v>
      </c>
      <c r="U23" s="15"/>
      <c r="V23" s="11">
        <v>1</v>
      </c>
      <c r="W23" s="14">
        <v>42597</v>
      </c>
      <c r="X23" s="11">
        <v>1</v>
      </c>
      <c r="Y23" s="11">
        <v>0</v>
      </c>
      <c r="Z23" s="11">
        <v>0</v>
      </c>
      <c r="AA23" s="11">
        <v>0</v>
      </c>
      <c r="AB23" s="11" t="s">
        <v>70</v>
      </c>
      <c r="AC23" s="11" t="str">
        <f t="shared" si="2"/>
        <v>No testing</v>
      </c>
      <c r="AD23" s="11" t="str">
        <f t="shared" si="3"/>
        <v>No testing</v>
      </c>
      <c r="AE23" s="11" t="str">
        <f t="shared" si="4"/>
        <v>No testing</v>
      </c>
      <c r="AF23" s="11" t="str">
        <f t="shared" si="5"/>
        <v>0</v>
      </c>
      <c r="AG23" s="11" t="str">
        <f t="shared" si="6"/>
        <v>No testing</v>
      </c>
      <c r="AH23" s="11" t="str">
        <f t="shared" si="7"/>
        <v>0</v>
      </c>
      <c r="AI23" s="11" t="s">
        <v>35</v>
      </c>
      <c r="AJ23" s="11" t="s">
        <v>35</v>
      </c>
      <c r="AK23" s="11" t="s">
        <v>35</v>
      </c>
      <c r="AL23" s="11" t="s">
        <v>35</v>
      </c>
      <c r="AM23" s="11" t="s">
        <v>35</v>
      </c>
      <c r="AN23" s="11" t="s">
        <v>35</v>
      </c>
      <c r="AO23" s="11" t="s">
        <v>35</v>
      </c>
      <c r="AP23" s="11" t="s">
        <v>35</v>
      </c>
      <c r="AQ23" s="11" t="s">
        <v>35</v>
      </c>
      <c r="AR23" s="11" t="s">
        <v>35</v>
      </c>
      <c r="AS23" s="11" t="s">
        <v>35</v>
      </c>
      <c r="AT23" s="11" t="s">
        <v>35</v>
      </c>
      <c r="AU23" s="11" t="s">
        <v>35</v>
      </c>
      <c r="AV23" s="3" t="s">
        <v>35</v>
      </c>
      <c r="AW23" s="3" t="s">
        <v>35</v>
      </c>
      <c r="AX23" s="3" t="s">
        <v>35</v>
      </c>
      <c r="AY23" s="3" t="s">
        <v>35</v>
      </c>
      <c r="AZ23" s="3" t="s">
        <v>35</v>
      </c>
      <c r="BA23" s="3" t="s">
        <v>35</v>
      </c>
      <c r="BB23" s="3" t="s">
        <v>35</v>
      </c>
      <c r="BC23" s="3" t="s">
        <v>35</v>
      </c>
      <c r="BD23" s="3" t="s">
        <v>35</v>
      </c>
      <c r="BE23" s="3" t="s">
        <v>35</v>
      </c>
      <c r="BF23" s="3" t="s">
        <v>35</v>
      </c>
      <c r="BG23" s="3" t="s">
        <v>35</v>
      </c>
      <c r="BH23" s="3" t="s">
        <v>35</v>
      </c>
      <c r="BI23" s="3" t="s">
        <v>35</v>
      </c>
      <c r="BJ23" s="3" t="s">
        <v>35</v>
      </c>
      <c r="BK23" s="3" t="s">
        <v>35</v>
      </c>
      <c r="BL23" s="3" t="s">
        <v>35</v>
      </c>
      <c r="BM23" s="3" t="s">
        <v>35</v>
      </c>
      <c r="BN23" s="3" t="s">
        <v>35</v>
      </c>
      <c r="BO23" s="3" t="s">
        <v>35</v>
      </c>
      <c r="BP23" s="3" t="s">
        <v>35</v>
      </c>
      <c r="BQ23" s="3" t="s">
        <v>35</v>
      </c>
      <c r="BR23" s="3" t="s">
        <v>35</v>
      </c>
      <c r="BS23" s="3" t="s">
        <v>35</v>
      </c>
      <c r="BT23" s="3" t="s">
        <v>35</v>
      </c>
      <c r="BU23" s="3" t="s">
        <v>35</v>
      </c>
      <c r="BV23" s="3" t="s">
        <v>35</v>
      </c>
      <c r="BW23" s="3" t="s">
        <v>35</v>
      </c>
      <c r="BX23" s="3" t="s">
        <v>35</v>
      </c>
    </row>
    <row r="24" spans="1:76" ht="15.75" customHeight="1" x14ac:dyDescent="0.2">
      <c r="A24" s="3">
        <v>14</v>
      </c>
      <c r="B24" s="3" t="s">
        <v>46</v>
      </c>
      <c r="C24" s="11" t="s">
        <v>37</v>
      </c>
      <c r="D24" s="3">
        <v>9</v>
      </c>
      <c r="E24" s="3" t="str">
        <f t="shared" si="0"/>
        <v>Senior</v>
      </c>
      <c r="F24" s="3" t="s">
        <v>36</v>
      </c>
      <c r="G24" s="35">
        <v>42521</v>
      </c>
      <c r="H24" s="3">
        <v>1</v>
      </c>
      <c r="I24" s="41" t="s">
        <v>88</v>
      </c>
      <c r="J24" s="12">
        <v>1</v>
      </c>
      <c r="K24" s="13">
        <v>43785</v>
      </c>
      <c r="L24" s="12">
        <f>SUM(J24,M24,O24,Q24,R24,T24,V24,X24,Y24,Z24,AA24)</f>
        <v>4</v>
      </c>
      <c r="M24" s="12">
        <v>0</v>
      </c>
      <c r="N24" s="12"/>
      <c r="O24" s="11">
        <v>1</v>
      </c>
      <c r="P24" s="14">
        <v>42550</v>
      </c>
      <c r="Q24" s="25">
        <v>0</v>
      </c>
      <c r="R24" s="11">
        <v>1</v>
      </c>
      <c r="S24" s="14">
        <v>42570</v>
      </c>
      <c r="T24" s="11">
        <v>1</v>
      </c>
      <c r="U24" s="14">
        <v>42521</v>
      </c>
      <c r="V24" s="11">
        <v>0</v>
      </c>
      <c r="W24" s="15"/>
      <c r="X24" s="11">
        <v>0</v>
      </c>
      <c r="Y24" s="11">
        <v>0</v>
      </c>
      <c r="Z24" s="11">
        <v>0</v>
      </c>
      <c r="AA24" s="11">
        <v>0</v>
      </c>
      <c r="AB24" s="11" t="str">
        <f t="shared" ref="AB24:AB25" si="9">IF(OR(AI24=1, AJ24=1,AK24=1,AL24=1,AM24=1,AN24=1,AO24=1,AP24=1,AQ24=1,AR24=1, AS24=1,AT24=1,AU24=1,AV24=1,AW24=1,AX24=1,AY24=1,AZ24=1,BA24=1,BB24=1,BC24=1,BD24=1,BE24=1,BF24=1,BG24=1,BH24=1,BI24=1,BJ24=1,BK24=1,BL24=1,BM24=1,BN24=1),"Yes","No")</f>
        <v>No</v>
      </c>
      <c r="AC24" s="11" t="str">
        <f t="shared" si="2"/>
        <v>Yes</v>
      </c>
      <c r="AD24" s="11" t="str">
        <f t="shared" si="3"/>
        <v>No testing</v>
      </c>
      <c r="AE24" s="11" t="str">
        <f t="shared" si="4"/>
        <v>No testing</v>
      </c>
      <c r="AF24" s="11" t="str">
        <f t="shared" si="5"/>
        <v>0</v>
      </c>
      <c r="AG24" s="11" t="str">
        <f t="shared" si="6"/>
        <v>No testing</v>
      </c>
      <c r="AH24" s="11" t="str">
        <f t="shared" si="7"/>
        <v>0</v>
      </c>
      <c r="AI24" s="11">
        <v>0</v>
      </c>
      <c r="AJ24" s="11" t="s">
        <v>35</v>
      </c>
      <c r="AK24" s="11" t="s">
        <v>35</v>
      </c>
      <c r="AL24" s="11" t="s">
        <v>35</v>
      </c>
      <c r="AM24" s="11" t="s">
        <v>35</v>
      </c>
      <c r="AN24" s="11" t="s">
        <v>35</v>
      </c>
      <c r="AO24" s="11" t="s">
        <v>35</v>
      </c>
      <c r="AP24" s="11" t="s">
        <v>35</v>
      </c>
      <c r="AQ24" s="11" t="s">
        <v>35</v>
      </c>
      <c r="AR24" s="11" t="s">
        <v>35</v>
      </c>
      <c r="AS24" s="11" t="s">
        <v>35</v>
      </c>
      <c r="AT24" s="11" t="s">
        <v>35</v>
      </c>
      <c r="AU24" s="11" t="s">
        <v>35</v>
      </c>
      <c r="AV24" s="3" t="s">
        <v>35</v>
      </c>
      <c r="AW24" s="3" t="s">
        <v>35</v>
      </c>
      <c r="AX24" s="3" t="s">
        <v>35</v>
      </c>
      <c r="AY24" s="3" t="s">
        <v>35</v>
      </c>
      <c r="AZ24" s="3" t="s">
        <v>35</v>
      </c>
      <c r="BA24" s="3" t="s">
        <v>35</v>
      </c>
      <c r="BB24" s="3" t="s">
        <v>35</v>
      </c>
      <c r="BC24" s="3" t="s">
        <v>35</v>
      </c>
      <c r="BD24" s="3" t="s">
        <v>35</v>
      </c>
      <c r="BE24" s="3" t="s">
        <v>35</v>
      </c>
      <c r="BF24" s="3" t="s">
        <v>35</v>
      </c>
      <c r="BG24" s="3" t="s">
        <v>35</v>
      </c>
      <c r="BH24" s="3" t="s">
        <v>35</v>
      </c>
      <c r="BI24" s="3" t="s">
        <v>35</v>
      </c>
      <c r="BJ24" s="3" t="s">
        <v>35</v>
      </c>
      <c r="BK24" s="3" t="s">
        <v>35</v>
      </c>
      <c r="BL24" s="3" t="s">
        <v>35</v>
      </c>
      <c r="BM24" s="3" t="s">
        <v>35</v>
      </c>
      <c r="BN24" s="3" t="s">
        <v>35</v>
      </c>
      <c r="BO24" s="3" t="s">
        <v>35</v>
      </c>
      <c r="BP24" s="3" t="s">
        <v>35</v>
      </c>
      <c r="BQ24" s="3" t="s">
        <v>35</v>
      </c>
      <c r="BR24" s="3" t="s">
        <v>35</v>
      </c>
      <c r="BS24" s="3" t="s">
        <v>35</v>
      </c>
      <c r="BT24" s="3" t="s">
        <v>35</v>
      </c>
      <c r="BU24" s="3" t="s">
        <v>35</v>
      </c>
      <c r="BV24" s="3" t="s">
        <v>35</v>
      </c>
      <c r="BW24" s="3" t="s">
        <v>35</v>
      </c>
      <c r="BX24" s="3" t="s">
        <v>35</v>
      </c>
    </row>
    <row r="25" spans="1:76" ht="15.75" customHeight="1" x14ac:dyDescent="0.2">
      <c r="A25" s="3">
        <v>15</v>
      </c>
      <c r="B25" s="3" t="s">
        <v>46</v>
      </c>
      <c r="C25" s="11" t="s">
        <v>37</v>
      </c>
      <c r="D25" s="3">
        <v>9</v>
      </c>
      <c r="E25" s="3" t="str">
        <f t="shared" si="0"/>
        <v>Senior</v>
      </c>
      <c r="F25" s="3" t="s">
        <v>35</v>
      </c>
      <c r="G25" s="35">
        <v>42580</v>
      </c>
      <c r="H25" s="3">
        <v>1</v>
      </c>
      <c r="I25" s="41" t="s">
        <v>88</v>
      </c>
      <c r="J25" s="12">
        <v>1</v>
      </c>
      <c r="K25" s="13">
        <v>43668</v>
      </c>
      <c r="L25" s="12">
        <f>SUM(J25,M25,O25,Q25,R25,T25,V25,X25,Y25,Z25,AA25)</f>
        <v>3</v>
      </c>
      <c r="M25" s="12">
        <v>0</v>
      </c>
      <c r="N25" s="12"/>
      <c r="O25" s="11">
        <v>1</v>
      </c>
      <c r="P25" s="14">
        <v>42580</v>
      </c>
      <c r="Q25" s="25">
        <v>0</v>
      </c>
      <c r="R25" s="11">
        <v>0</v>
      </c>
      <c r="S25" s="15"/>
      <c r="T25" s="11">
        <v>0</v>
      </c>
      <c r="U25" s="15"/>
      <c r="V25" s="11">
        <v>1</v>
      </c>
      <c r="W25" s="14">
        <v>42860</v>
      </c>
      <c r="X25" s="11">
        <v>0</v>
      </c>
      <c r="Y25" s="11">
        <v>0</v>
      </c>
      <c r="Z25" s="11">
        <v>0</v>
      </c>
      <c r="AA25" s="11">
        <v>0</v>
      </c>
      <c r="AB25" s="11" t="str">
        <f t="shared" si="9"/>
        <v>No</v>
      </c>
      <c r="AC25" s="11" t="str">
        <f t="shared" si="2"/>
        <v>Yes</v>
      </c>
      <c r="AD25" s="11" t="str">
        <f t="shared" si="3"/>
        <v>No testing</v>
      </c>
      <c r="AE25" s="11" t="str">
        <f t="shared" si="4"/>
        <v>No testing</v>
      </c>
      <c r="AF25" s="11" t="str">
        <f t="shared" si="5"/>
        <v>0</v>
      </c>
      <c r="AG25" s="11" t="str">
        <f t="shared" si="6"/>
        <v>No testing</v>
      </c>
      <c r="AH25" s="11" t="str">
        <f t="shared" si="7"/>
        <v>0</v>
      </c>
      <c r="AI25" s="11">
        <v>0</v>
      </c>
      <c r="AJ25" s="11" t="s">
        <v>35</v>
      </c>
      <c r="AK25" s="11" t="s">
        <v>35</v>
      </c>
      <c r="AL25" s="11" t="s">
        <v>35</v>
      </c>
      <c r="AM25" s="11" t="s">
        <v>35</v>
      </c>
      <c r="AN25" s="11" t="s">
        <v>35</v>
      </c>
      <c r="AO25" s="11" t="s">
        <v>35</v>
      </c>
      <c r="AP25" s="11" t="s">
        <v>35</v>
      </c>
      <c r="AQ25" s="11" t="s">
        <v>35</v>
      </c>
      <c r="AR25" s="11" t="s">
        <v>35</v>
      </c>
      <c r="AS25" s="11" t="s">
        <v>35</v>
      </c>
      <c r="AT25" s="11" t="s">
        <v>35</v>
      </c>
      <c r="AU25" s="11" t="s">
        <v>35</v>
      </c>
      <c r="AV25" s="3" t="s">
        <v>35</v>
      </c>
      <c r="AW25" s="3" t="s">
        <v>35</v>
      </c>
      <c r="AX25" s="3" t="s">
        <v>35</v>
      </c>
      <c r="AY25" s="3" t="s">
        <v>35</v>
      </c>
      <c r="AZ25" s="3" t="s">
        <v>35</v>
      </c>
      <c r="BA25" s="3" t="s">
        <v>35</v>
      </c>
      <c r="BB25" s="3" t="s">
        <v>35</v>
      </c>
      <c r="BC25" s="3" t="s">
        <v>35</v>
      </c>
      <c r="BD25" s="3" t="s">
        <v>35</v>
      </c>
      <c r="BE25" s="3" t="s">
        <v>35</v>
      </c>
      <c r="BF25" s="3" t="s">
        <v>35</v>
      </c>
      <c r="BG25" s="3" t="s">
        <v>35</v>
      </c>
      <c r="BH25" s="3" t="s">
        <v>35</v>
      </c>
      <c r="BI25" s="3" t="s">
        <v>35</v>
      </c>
      <c r="BJ25" s="3" t="s">
        <v>35</v>
      </c>
      <c r="BK25" s="3" t="s">
        <v>35</v>
      </c>
      <c r="BL25" s="3" t="s">
        <v>35</v>
      </c>
      <c r="BM25" s="3" t="s">
        <v>35</v>
      </c>
      <c r="BN25" s="3" t="s">
        <v>35</v>
      </c>
      <c r="BO25" s="3" t="s">
        <v>35</v>
      </c>
      <c r="BP25" s="3" t="s">
        <v>35</v>
      </c>
      <c r="BQ25" s="3" t="s">
        <v>35</v>
      </c>
      <c r="BR25" s="3" t="s">
        <v>35</v>
      </c>
      <c r="BS25" s="3" t="s">
        <v>35</v>
      </c>
      <c r="BT25" s="3" t="s">
        <v>35</v>
      </c>
      <c r="BU25" s="3" t="s">
        <v>35</v>
      </c>
      <c r="BV25" s="3" t="s">
        <v>35</v>
      </c>
      <c r="BW25" s="3" t="s">
        <v>35</v>
      </c>
      <c r="BX25" s="3" t="s">
        <v>35</v>
      </c>
    </row>
    <row r="26" spans="1:76" ht="15.75" customHeight="1" x14ac:dyDescent="0.2">
      <c r="A26" s="3">
        <v>16</v>
      </c>
      <c r="B26" s="3" t="s">
        <v>46</v>
      </c>
      <c r="C26" s="11" t="s">
        <v>34</v>
      </c>
      <c r="D26" s="3">
        <v>4</v>
      </c>
      <c r="E26" s="3" t="str">
        <f t="shared" si="0"/>
        <v>Adult</v>
      </c>
      <c r="F26" s="3" t="s">
        <v>35</v>
      </c>
      <c r="G26" s="35">
        <v>42549</v>
      </c>
      <c r="H26" s="3">
        <v>1</v>
      </c>
      <c r="I26" s="41" t="s">
        <v>87</v>
      </c>
      <c r="J26" s="12">
        <v>1</v>
      </c>
      <c r="K26" s="13">
        <v>43303</v>
      </c>
      <c r="L26" s="12">
        <f>SUM(J26,M26,O26,Q26,R26,T26,V26,X26,Y26,Z26,AA26)</f>
        <v>4</v>
      </c>
      <c r="M26" s="12">
        <v>0</v>
      </c>
      <c r="N26" s="12"/>
      <c r="O26" s="11">
        <v>1</v>
      </c>
      <c r="P26" s="14">
        <v>42549</v>
      </c>
      <c r="Q26" s="25">
        <v>0</v>
      </c>
      <c r="R26" s="11">
        <v>1</v>
      </c>
      <c r="S26" s="14">
        <v>42591</v>
      </c>
      <c r="T26" s="11">
        <v>0</v>
      </c>
      <c r="U26" s="15"/>
      <c r="V26" s="11">
        <v>1</v>
      </c>
      <c r="W26" s="14">
        <v>42856</v>
      </c>
      <c r="X26" s="11">
        <v>0</v>
      </c>
      <c r="Y26" s="11">
        <v>0</v>
      </c>
      <c r="Z26" s="11">
        <v>0</v>
      </c>
      <c r="AA26" s="11">
        <v>0</v>
      </c>
      <c r="AB26" s="11" t="str">
        <f t="shared" ref="AB26:AB75" si="10">IF(OR(AI26=1, AJ26=1,AK26=1,AL26=1,AM26=1,AN26=1,AO26=1,AP26=1,AQ26=1,AR26=1, AS26=1,AT26=1,AU26=1,AV26=1,AW26=1,AX26=1,AY26=1,AZ26=1,BA26=1,BB26=1,BC26=1,BD26=1,BE26=1,BF26=1,BG26=1,BH26=1,BI26=1,BJ26=1,BK26=1,BL26=1,BM26=1,BN26=1),"Yes","No")</f>
        <v>Yes</v>
      </c>
      <c r="AC26" s="11" t="str">
        <f t="shared" si="2"/>
        <v>Yes</v>
      </c>
      <c r="AD26" s="11" t="str">
        <f t="shared" si="3"/>
        <v>No testing</v>
      </c>
      <c r="AE26" s="11" t="str">
        <f t="shared" si="4"/>
        <v>No testing</v>
      </c>
      <c r="AF26" s="11" t="str">
        <f t="shared" si="5"/>
        <v>0</v>
      </c>
      <c r="AG26" s="11" t="str">
        <f t="shared" si="6"/>
        <v>No testing</v>
      </c>
      <c r="AH26" s="11" t="str">
        <f t="shared" si="7"/>
        <v>0</v>
      </c>
      <c r="AI26" s="11">
        <v>1</v>
      </c>
      <c r="AJ26" s="11" t="s">
        <v>35</v>
      </c>
      <c r="AK26" s="11" t="s">
        <v>35</v>
      </c>
      <c r="AL26" s="11" t="s">
        <v>35</v>
      </c>
      <c r="AM26" s="11" t="s">
        <v>35</v>
      </c>
      <c r="AN26" s="11" t="s">
        <v>35</v>
      </c>
      <c r="AO26" s="11" t="s">
        <v>35</v>
      </c>
      <c r="AP26" s="11" t="s">
        <v>35</v>
      </c>
      <c r="AQ26" s="11" t="s">
        <v>35</v>
      </c>
      <c r="AR26" s="11" t="s">
        <v>35</v>
      </c>
      <c r="AS26" s="11" t="s">
        <v>35</v>
      </c>
      <c r="AT26" s="11" t="s">
        <v>35</v>
      </c>
      <c r="AU26" s="11" t="s">
        <v>35</v>
      </c>
      <c r="AV26" s="3" t="s">
        <v>35</v>
      </c>
      <c r="AW26" s="3" t="s">
        <v>35</v>
      </c>
      <c r="AX26" s="3" t="s">
        <v>35</v>
      </c>
      <c r="AY26" s="3" t="s">
        <v>35</v>
      </c>
      <c r="AZ26" s="3" t="s">
        <v>35</v>
      </c>
      <c r="BA26" s="3" t="s">
        <v>35</v>
      </c>
      <c r="BB26" s="3" t="s">
        <v>35</v>
      </c>
      <c r="BC26" s="3" t="s">
        <v>35</v>
      </c>
      <c r="BD26" s="3" t="s">
        <v>35</v>
      </c>
      <c r="BE26" s="3" t="s">
        <v>35</v>
      </c>
      <c r="BF26" s="3" t="s">
        <v>35</v>
      </c>
      <c r="BG26" s="3" t="s">
        <v>35</v>
      </c>
      <c r="BH26" s="3" t="s">
        <v>35</v>
      </c>
      <c r="BI26" s="3" t="s">
        <v>35</v>
      </c>
      <c r="BJ26" s="3" t="s">
        <v>35</v>
      </c>
      <c r="BK26" s="3" t="s">
        <v>35</v>
      </c>
      <c r="BL26" s="3" t="s">
        <v>35</v>
      </c>
      <c r="BM26" s="3" t="s">
        <v>35</v>
      </c>
      <c r="BN26" s="3" t="s">
        <v>35</v>
      </c>
      <c r="BO26" s="3" t="s">
        <v>35</v>
      </c>
      <c r="BP26" s="3" t="s">
        <v>35</v>
      </c>
      <c r="BQ26" s="3" t="s">
        <v>35</v>
      </c>
      <c r="BR26" s="3" t="s">
        <v>35</v>
      </c>
      <c r="BS26" s="3" t="s">
        <v>35</v>
      </c>
      <c r="BT26" s="3" t="s">
        <v>35</v>
      </c>
      <c r="BU26" s="3" t="s">
        <v>35</v>
      </c>
      <c r="BV26" s="3" t="s">
        <v>35</v>
      </c>
      <c r="BW26" s="3" t="s">
        <v>35</v>
      </c>
      <c r="BX26" s="3" t="s">
        <v>35</v>
      </c>
    </row>
    <row r="27" spans="1:76" ht="15.75" customHeight="1" x14ac:dyDescent="0.2">
      <c r="A27" s="3">
        <v>17</v>
      </c>
      <c r="B27" s="3" t="s">
        <v>46</v>
      </c>
      <c r="C27" s="11" t="s">
        <v>34</v>
      </c>
      <c r="D27" s="3">
        <v>7</v>
      </c>
      <c r="E27" s="3" t="str">
        <f t="shared" si="0"/>
        <v>Senior</v>
      </c>
      <c r="F27" s="3" t="s">
        <v>35</v>
      </c>
      <c r="G27" s="35">
        <v>42572</v>
      </c>
      <c r="H27" s="3">
        <v>1</v>
      </c>
      <c r="I27" s="41" t="s">
        <v>87</v>
      </c>
      <c r="J27" s="12">
        <v>1</v>
      </c>
      <c r="K27" s="13">
        <v>42972</v>
      </c>
      <c r="L27" s="12">
        <f>SUM(J27,M27,O27,Q27,R27,T27,V27,X27,Y27,Z27,AA27)</f>
        <v>4</v>
      </c>
      <c r="M27" s="12">
        <v>0</v>
      </c>
      <c r="N27" s="12"/>
      <c r="O27" s="11">
        <v>1</v>
      </c>
      <c r="P27" s="14">
        <v>42572</v>
      </c>
      <c r="Q27" s="25">
        <v>0</v>
      </c>
      <c r="R27" s="11">
        <v>0</v>
      </c>
      <c r="S27" s="15"/>
      <c r="T27" s="11">
        <v>0</v>
      </c>
      <c r="U27" s="15"/>
      <c r="V27" s="11">
        <v>1</v>
      </c>
      <c r="W27" s="14">
        <v>42689</v>
      </c>
      <c r="X27" s="11">
        <v>1</v>
      </c>
      <c r="Y27" s="11">
        <v>0</v>
      </c>
      <c r="Z27" s="11">
        <v>0</v>
      </c>
      <c r="AA27" s="11">
        <v>0</v>
      </c>
      <c r="AB27" s="11" t="str">
        <f>IF(OR(AI27=1, AJ27=1,AK27=1,AL27=1,AM27=1,AN27=1,AO27=1,AP27=1,AQ27=1,AR27=1, AS27=1,AT27=1,AU27=1,AV27=1,AW27=1,AX27=1,AY27=1,AZ27=1,BA27=1,BB27=1,BC27=1,BD27=1,BE27=1,BF27=1,BG27=1,BH27=1,BI27=1,BJ27=1,BK27=1,BL27=1,BM27=1,BN27=1),"Yes","No")</f>
        <v>Yes</v>
      </c>
      <c r="AC27" s="11" t="str">
        <f t="shared" si="2"/>
        <v>Yes</v>
      </c>
      <c r="AD27" s="11" t="str">
        <f t="shared" si="3"/>
        <v>Yes</v>
      </c>
      <c r="AE27" s="11" t="str">
        <f t="shared" si="4"/>
        <v>Yes</v>
      </c>
      <c r="AF27" s="11" t="str">
        <f t="shared" si="5"/>
        <v>1</v>
      </c>
      <c r="AG27" s="11" t="str">
        <f t="shared" si="6"/>
        <v>No testing</v>
      </c>
      <c r="AH27" s="11" t="str">
        <f t="shared" si="7"/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 t="s">
        <v>35</v>
      </c>
      <c r="AS27" s="11" t="s">
        <v>35</v>
      </c>
      <c r="AT27" s="11" t="s">
        <v>35</v>
      </c>
      <c r="AU27" s="11" t="s">
        <v>35</v>
      </c>
      <c r="AV27" s="3">
        <v>0</v>
      </c>
      <c r="AW27" s="3">
        <v>1</v>
      </c>
      <c r="AX27" s="3" t="s">
        <v>35</v>
      </c>
      <c r="AY27" s="3">
        <v>0</v>
      </c>
      <c r="AZ27" s="3" t="s">
        <v>35</v>
      </c>
      <c r="BA27" s="3">
        <v>0</v>
      </c>
      <c r="BB27" s="3">
        <v>1</v>
      </c>
      <c r="BC27" s="3" t="s">
        <v>35</v>
      </c>
      <c r="BD27" s="3">
        <v>1</v>
      </c>
      <c r="BE27" s="3">
        <v>0</v>
      </c>
      <c r="BF27" s="3" t="s">
        <v>35</v>
      </c>
      <c r="BG27" s="3" t="s">
        <v>35</v>
      </c>
      <c r="BH27" s="3" t="s">
        <v>35</v>
      </c>
      <c r="BI27" s="3" t="s">
        <v>35</v>
      </c>
      <c r="BJ27" s="3" t="s">
        <v>35</v>
      </c>
      <c r="BK27" s="3" t="s">
        <v>35</v>
      </c>
      <c r="BL27" s="3" t="s">
        <v>35</v>
      </c>
      <c r="BM27" s="3" t="s">
        <v>35</v>
      </c>
      <c r="BN27" s="3" t="s">
        <v>35</v>
      </c>
      <c r="BO27" s="3" t="s">
        <v>35</v>
      </c>
      <c r="BP27" s="3" t="s">
        <v>35</v>
      </c>
      <c r="BQ27" s="3" t="s">
        <v>35</v>
      </c>
      <c r="BR27" s="3" t="s">
        <v>35</v>
      </c>
      <c r="BS27" s="3" t="s">
        <v>35</v>
      </c>
      <c r="BT27" s="3" t="s">
        <v>35</v>
      </c>
      <c r="BU27" s="3" t="s">
        <v>35</v>
      </c>
      <c r="BV27" s="3" t="s">
        <v>35</v>
      </c>
      <c r="BW27" s="3" t="s">
        <v>35</v>
      </c>
      <c r="BX27" s="3" t="s">
        <v>35</v>
      </c>
    </row>
    <row r="28" spans="1:76" ht="15.75" customHeight="1" x14ac:dyDescent="0.2">
      <c r="A28" s="3">
        <v>18</v>
      </c>
      <c r="B28" s="3" t="s">
        <v>46</v>
      </c>
      <c r="C28" s="11" t="s">
        <v>34</v>
      </c>
      <c r="D28" s="3">
        <v>4</v>
      </c>
      <c r="E28" s="3" t="str">
        <f t="shared" si="0"/>
        <v>Adult</v>
      </c>
      <c r="F28" s="3" t="s">
        <v>36</v>
      </c>
      <c r="G28" s="35">
        <v>42550</v>
      </c>
      <c r="H28" s="3">
        <v>1</v>
      </c>
      <c r="I28" s="41" t="s">
        <v>88</v>
      </c>
      <c r="J28" s="12">
        <v>0</v>
      </c>
      <c r="L28" s="12">
        <f>SUM(J28,M28,O28,Q28,R28,T28,V28,X28,Y28,Z28,AA28)</f>
        <v>2</v>
      </c>
      <c r="M28" s="12">
        <v>0</v>
      </c>
      <c r="N28" s="12"/>
      <c r="O28" s="11">
        <v>1</v>
      </c>
      <c r="P28" s="14">
        <v>42550</v>
      </c>
      <c r="Q28" s="25">
        <v>0</v>
      </c>
      <c r="R28" s="11">
        <v>0</v>
      </c>
      <c r="S28" s="15"/>
      <c r="T28" s="11">
        <v>0</v>
      </c>
      <c r="U28" s="15"/>
      <c r="V28" s="11">
        <v>1</v>
      </c>
      <c r="W28" s="14">
        <v>42881</v>
      </c>
      <c r="X28" s="11">
        <v>0</v>
      </c>
      <c r="Y28" s="11">
        <v>0</v>
      </c>
      <c r="Z28" s="11">
        <v>0</v>
      </c>
      <c r="AA28" s="11">
        <v>0</v>
      </c>
      <c r="AB28" s="11" t="str">
        <f t="shared" ref="AB28:AB36" si="11">IF(OR(AI28=1, AJ28=1,AK28=1,AL28=1,AM28=1,AN28=1,AO28=1,AP28=1,AQ28=1,AR28=1, AS28=1,AT28=1,AU28=1,AV28=1,AW28=1,AX28=1,AY28=1,AZ28=1,BA28=1,BB28=1,BC28=1,BD28=1,BE28=1,BF28=1,BG28=1,BH28=1,BI28=1,BJ28=1,BK28=1,BL28=1,BM28=1,BN28=1),"Yes","No")</f>
        <v>No</v>
      </c>
      <c r="AC28" s="11" t="str">
        <f t="shared" si="2"/>
        <v>Yes</v>
      </c>
      <c r="AD28" s="11" t="str">
        <f t="shared" si="3"/>
        <v>No testing</v>
      </c>
      <c r="AE28" s="11" t="str">
        <f t="shared" si="4"/>
        <v>No testing</v>
      </c>
      <c r="AF28" s="11" t="str">
        <f t="shared" si="5"/>
        <v>0</v>
      </c>
      <c r="AG28" s="11" t="str">
        <f t="shared" si="6"/>
        <v>No testing</v>
      </c>
      <c r="AH28" s="11" t="str">
        <f t="shared" si="7"/>
        <v>0</v>
      </c>
      <c r="AI28" s="11">
        <v>0</v>
      </c>
      <c r="AJ28" s="11" t="s">
        <v>35</v>
      </c>
      <c r="AK28" s="11" t="s">
        <v>35</v>
      </c>
      <c r="AL28" s="11" t="s">
        <v>35</v>
      </c>
      <c r="AM28" s="11" t="s">
        <v>35</v>
      </c>
      <c r="AN28" s="11" t="s">
        <v>35</v>
      </c>
      <c r="AO28" s="11" t="s">
        <v>35</v>
      </c>
      <c r="AP28" s="11" t="s">
        <v>35</v>
      </c>
      <c r="AQ28" s="11" t="s">
        <v>35</v>
      </c>
      <c r="AR28" s="11" t="s">
        <v>35</v>
      </c>
      <c r="AS28" s="11" t="s">
        <v>35</v>
      </c>
      <c r="AT28" s="11" t="s">
        <v>35</v>
      </c>
      <c r="AU28" s="11" t="s">
        <v>35</v>
      </c>
      <c r="AV28" s="3" t="s">
        <v>35</v>
      </c>
      <c r="AW28" s="3" t="s">
        <v>35</v>
      </c>
      <c r="AX28" s="3" t="s">
        <v>35</v>
      </c>
      <c r="AY28" s="3" t="s">
        <v>35</v>
      </c>
      <c r="AZ28" s="3" t="s">
        <v>35</v>
      </c>
      <c r="BA28" s="3" t="s">
        <v>35</v>
      </c>
      <c r="BB28" s="3" t="s">
        <v>35</v>
      </c>
      <c r="BC28" s="3" t="s">
        <v>35</v>
      </c>
      <c r="BD28" s="3" t="s">
        <v>35</v>
      </c>
      <c r="BE28" s="3" t="s">
        <v>35</v>
      </c>
      <c r="BF28" s="3" t="s">
        <v>35</v>
      </c>
      <c r="BG28" s="3" t="s">
        <v>35</v>
      </c>
      <c r="BH28" s="3" t="s">
        <v>35</v>
      </c>
      <c r="BI28" s="3" t="s">
        <v>35</v>
      </c>
      <c r="BJ28" s="3" t="s">
        <v>35</v>
      </c>
      <c r="BK28" s="3" t="s">
        <v>35</v>
      </c>
      <c r="BL28" s="3" t="s">
        <v>35</v>
      </c>
      <c r="BM28" s="3" t="s">
        <v>35</v>
      </c>
      <c r="BN28" s="3" t="s">
        <v>35</v>
      </c>
      <c r="BO28" s="3" t="s">
        <v>35</v>
      </c>
      <c r="BP28" s="3" t="s">
        <v>35</v>
      </c>
      <c r="BQ28" s="3" t="s">
        <v>35</v>
      </c>
      <c r="BR28" s="3" t="s">
        <v>35</v>
      </c>
      <c r="BS28" s="3" t="s">
        <v>35</v>
      </c>
      <c r="BT28" s="3" t="s">
        <v>35</v>
      </c>
      <c r="BU28" s="3" t="s">
        <v>35</v>
      </c>
      <c r="BV28" s="3" t="s">
        <v>35</v>
      </c>
      <c r="BW28" s="3" t="s">
        <v>35</v>
      </c>
      <c r="BX28" s="3" t="s">
        <v>35</v>
      </c>
    </row>
    <row r="29" spans="1:76" ht="15.75" customHeight="1" x14ac:dyDescent="0.2">
      <c r="A29" s="3">
        <v>19</v>
      </c>
      <c r="B29" s="3" t="s">
        <v>46</v>
      </c>
      <c r="C29" s="11" t="s">
        <v>34</v>
      </c>
      <c r="D29" s="3">
        <v>3</v>
      </c>
      <c r="E29" s="3" t="str">
        <f t="shared" si="0"/>
        <v>Adult</v>
      </c>
      <c r="F29" s="3" t="s">
        <v>35</v>
      </c>
      <c r="G29" s="35">
        <v>42550</v>
      </c>
      <c r="H29" s="3">
        <v>1</v>
      </c>
      <c r="I29" s="41" t="s">
        <v>88</v>
      </c>
      <c r="J29" s="12">
        <v>1</v>
      </c>
      <c r="K29" s="13">
        <v>43302</v>
      </c>
      <c r="L29" s="12">
        <f>SUM(J29,M29,O29,Q29,R29,T29,V29,X29,Y29,Z29,AA29)</f>
        <v>2</v>
      </c>
      <c r="M29" s="12">
        <v>0</v>
      </c>
      <c r="N29" s="12"/>
      <c r="O29" s="11">
        <v>1</v>
      </c>
      <c r="P29" s="14">
        <v>42550</v>
      </c>
      <c r="Q29" s="25">
        <v>0</v>
      </c>
      <c r="R29" s="11">
        <v>0</v>
      </c>
      <c r="S29" s="15"/>
      <c r="T29" s="11">
        <v>0</v>
      </c>
      <c r="U29" s="15"/>
      <c r="V29" s="11">
        <v>0</v>
      </c>
      <c r="W29" s="15"/>
      <c r="X29" s="11">
        <v>0</v>
      </c>
      <c r="Y29" s="11">
        <v>0</v>
      </c>
      <c r="Z29" s="11">
        <v>0</v>
      </c>
      <c r="AA29" s="11">
        <v>0</v>
      </c>
      <c r="AB29" s="11" t="str">
        <f t="shared" si="11"/>
        <v>No</v>
      </c>
      <c r="AC29" s="11" t="str">
        <f t="shared" si="2"/>
        <v>Yes</v>
      </c>
      <c r="AD29" s="11" t="str">
        <f t="shared" si="3"/>
        <v>No testing</v>
      </c>
      <c r="AE29" s="11" t="str">
        <f t="shared" si="4"/>
        <v>No testing</v>
      </c>
      <c r="AF29" s="11" t="str">
        <f t="shared" si="5"/>
        <v>0</v>
      </c>
      <c r="AG29" s="11" t="str">
        <f t="shared" si="6"/>
        <v>No testing</v>
      </c>
      <c r="AH29" s="11" t="str">
        <f t="shared" si="7"/>
        <v>0</v>
      </c>
      <c r="AI29" s="11">
        <v>0</v>
      </c>
      <c r="AJ29" s="11" t="s">
        <v>35</v>
      </c>
      <c r="AK29" s="11" t="s">
        <v>35</v>
      </c>
      <c r="AL29" s="11" t="s">
        <v>35</v>
      </c>
      <c r="AM29" s="11" t="s">
        <v>35</v>
      </c>
      <c r="AN29" s="11" t="s">
        <v>35</v>
      </c>
      <c r="AO29" s="11" t="s">
        <v>35</v>
      </c>
      <c r="AP29" s="11" t="s">
        <v>35</v>
      </c>
      <c r="AQ29" s="11" t="s">
        <v>35</v>
      </c>
      <c r="AR29" s="11" t="s">
        <v>35</v>
      </c>
      <c r="AS29" s="11" t="s">
        <v>35</v>
      </c>
      <c r="AT29" s="11" t="s">
        <v>35</v>
      </c>
      <c r="AU29" s="11" t="s">
        <v>35</v>
      </c>
      <c r="AV29" s="3" t="s">
        <v>35</v>
      </c>
      <c r="AW29" s="3" t="s">
        <v>35</v>
      </c>
      <c r="AX29" s="3" t="s">
        <v>35</v>
      </c>
      <c r="AY29" s="3" t="s">
        <v>35</v>
      </c>
      <c r="AZ29" s="3" t="s">
        <v>35</v>
      </c>
      <c r="BA29" s="3" t="s">
        <v>35</v>
      </c>
      <c r="BB29" s="3" t="s">
        <v>35</v>
      </c>
      <c r="BC29" s="3" t="s">
        <v>35</v>
      </c>
      <c r="BD29" s="3" t="s">
        <v>35</v>
      </c>
      <c r="BE29" s="3" t="s">
        <v>35</v>
      </c>
      <c r="BF29" s="3" t="s">
        <v>35</v>
      </c>
      <c r="BG29" s="3" t="s">
        <v>35</v>
      </c>
      <c r="BH29" s="3" t="s">
        <v>35</v>
      </c>
      <c r="BI29" s="3" t="s">
        <v>35</v>
      </c>
      <c r="BJ29" s="3" t="s">
        <v>35</v>
      </c>
      <c r="BK29" s="3" t="s">
        <v>35</v>
      </c>
      <c r="BL29" s="3" t="s">
        <v>35</v>
      </c>
      <c r="BM29" s="3" t="s">
        <v>35</v>
      </c>
      <c r="BN29" s="3" t="s">
        <v>35</v>
      </c>
      <c r="BO29" s="3" t="s">
        <v>35</v>
      </c>
      <c r="BP29" s="3" t="s">
        <v>35</v>
      </c>
      <c r="BQ29" s="3" t="s">
        <v>35</v>
      </c>
      <c r="BR29" s="3" t="s">
        <v>35</v>
      </c>
      <c r="BS29" s="3" t="s">
        <v>35</v>
      </c>
      <c r="BT29" s="3" t="s">
        <v>35</v>
      </c>
      <c r="BU29" s="3" t="s">
        <v>35</v>
      </c>
      <c r="BV29" s="3" t="s">
        <v>35</v>
      </c>
      <c r="BW29" s="3" t="s">
        <v>35</v>
      </c>
      <c r="BX29" s="3" t="s">
        <v>35</v>
      </c>
    </row>
    <row r="30" spans="1:76" ht="15.75" customHeight="1" x14ac:dyDescent="0.2">
      <c r="A30" s="3">
        <v>20</v>
      </c>
      <c r="B30" s="3" t="s">
        <v>46</v>
      </c>
      <c r="C30" s="11" t="s">
        <v>34</v>
      </c>
      <c r="D30" s="3">
        <v>4</v>
      </c>
      <c r="E30" s="3" t="str">
        <f t="shared" si="0"/>
        <v>Adult</v>
      </c>
      <c r="F30" s="3" t="s">
        <v>35</v>
      </c>
      <c r="G30" s="35">
        <v>42615</v>
      </c>
      <c r="H30" s="3">
        <v>1</v>
      </c>
      <c r="I30" s="41" t="s">
        <v>88</v>
      </c>
      <c r="J30" s="12">
        <v>1</v>
      </c>
      <c r="K30" s="13">
        <v>43128</v>
      </c>
      <c r="L30" s="12">
        <f>SUM(J30,M30,O30,Q30,R30,T30,V30,X30,Y30,Z30,AA30)</f>
        <v>3</v>
      </c>
      <c r="M30" s="12">
        <v>0</v>
      </c>
      <c r="N30" s="12"/>
      <c r="O30" s="11">
        <v>1</v>
      </c>
      <c r="P30" s="14">
        <v>42870</v>
      </c>
      <c r="Q30" s="25">
        <v>0</v>
      </c>
      <c r="R30" s="11">
        <v>1</v>
      </c>
      <c r="S30" s="14">
        <v>42615</v>
      </c>
      <c r="T30" s="11">
        <v>0</v>
      </c>
      <c r="U30" s="15"/>
      <c r="V30" s="11">
        <v>0</v>
      </c>
      <c r="W30" s="15"/>
      <c r="X30" s="11">
        <v>0</v>
      </c>
      <c r="Y30" s="11">
        <v>0</v>
      </c>
      <c r="Z30" s="11">
        <v>0</v>
      </c>
      <c r="AA30" s="11">
        <v>0</v>
      </c>
      <c r="AB30" s="11" t="str">
        <f t="shared" si="11"/>
        <v>No</v>
      </c>
      <c r="AC30" s="11" t="str">
        <f t="shared" si="2"/>
        <v>Yes</v>
      </c>
      <c r="AD30" s="11" t="str">
        <f t="shared" si="3"/>
        <v>No testing</v>
      </c>
      <c r="AE30" s="11" t="str">
        <f t="shared" si="4"/>
        <v>No testing</v>
      </c>
      <c r="AF30" s="11" t="str">
        <f t="shared" si="5"/>
        <v>0</v>
      </c>
      <c r="AG30" s="11" t="str">
        <f t="shared" si="6"/>
        <v>No testing</v>
      </c>
      <c r="AH30" s="11" t="str">
        <f t="shared" si="7"/>
        <v>0</v>
      </c>
      <c r="AI30" s="11">
        <v>0</v>
      </c>
      <c r="AJ30" s="11" t="s">
        <v>35</v>
      </c>
      <c r="AK30" s="11" t="s">
        <v>35</v>
      </c>
      <c r="AL30" s="11" t="s">
        <v>35</v>
      </c>
      <c r="AM30" s="11" t="s">
        <v>35</v>
      </c>
      <c r="AN30" s="11" t="s">
        <v>35</v>
      </c>
      <c r="AO30" s="11" t="s">
        <v>35</v>
      </c>
      <c r="AP30" s="11" t="s">
        <v>35</v>
      </c>
      <c r="AQ30" s="11" t="s">
        <v>35</v>
      </c>
      <c r="AR30" s="11" t="s">
        <v>35</v>
      </c>
      <c r="AS30" s="11" t="s">
        <v>35</v>
      </c>
      <c r="AT30" s="11" t="s">
        <v>35</v>
      </c>
      <c r="AU30" s="11" t="s">
        <v>35</v>
      </c>
      <c r="AV30" s="3" t="s">
        <v>35</v>
      </c>
      <c r="AW30" s="3" t="s">
        <v>35</v>
      </c>
      <c r="AX30" s="3" t="s">
        <v>35</v>
      </c>
      <c r="AY30" s="3" t="s">
        <v>35</v>
      </c>
      <c r="AZ30" s="3" t="s">
        <v>35</v>
      </c>
      <c r="BA30" s="3" t="s">
        <v>35</v>
      </c>
      <c r="BB30" s="3" t="s">
        <v>35</v>
      </c>
      <c r="BC30" s="3" t="s">
        <v>35</v>
      </c>
      <c r="BD30" s="3" t="s">
        <v>35</v>
      </c>
      <c r="BE30" s="3" t="s">
        <v>35</v>
      </c>
      <c r="BF30" s="3" t="s">
        <v>35</v>
      </c>
      <c r="BG30" s="3" t="s">
        <v>35</v>
      </c>
      <c r="BH30" s="3" t="s">
        <v>35</v>
      </c>
      <c r="BI30" s="3" t="s">
        <v>35</v>
      </c>
      <c r="BJ30" s="3" t="s">
        <v>35</v>
      </c>
      <c r="BK30" s="3" t="s">
        <v>35</v>
      </c>
      <c r="BL30" s="3" t="s">
        <v>35</v>
      </c>
      <c r="BM30" s="3" t="s">
        <v>35</v>
      </c>
      <c r="BN30" s="3" t="s">
        <v>35</v>
      </c>
      <c r="BO30" s="3" t="s">
        <v>35</v>
      </c>
      <c r="BP30" s="3" t="s">
        <v>35</v>
      </c>
      <c r="BQ30" s="3" t="s">
        <v>35</v>
      </c>
      <c r="BR30" s="3" t="s">
        <v>35</v>
      </c>
      <c r="BS30" s="3" t="s">
        <v>35</v>
      </c>
      <c r="BT30" s="3" t="s">
        <v>35</v>
      </c>
      <c r="BU30" s="3" t="s">
        <v>35</v>
      </c>
      <c r="BV30" s="3" t="s">
        <v>35</v>
      </c>
      <c r="BW30" s="3" t="s">
        <v>35</v>
      </c>
      <c r="BX30" s="3" t="s">
        <v>35</v>
      </c>
    </row>
    <row r="31" spans="1:76" ht="15.75" customHeight="1" x14ac:dyDescent="0.2">
      <c r="A31" s="3">
        <v>21</v>
      </c>
      <c r="B31" s="3" t="s">
        <v>46</v>
      </c>
      <c r="C31" s="11" t="s">
        <v>37</v>
      </c>
      <c r="D31" s="3">
        <v>11</v>
      </c>
      <c r="E31" s="3" t="str">
        <f t="shared" si="0"/>
        <v>Senior</v>
      </c>
      <c r="F31" s="3" t="s">
        <v>36</v>
      </c>
      <c r="G31" s="35">
        <v>42522</v>
      </c>
      <c r="H31" s="3">
        <v>1</v>
      </c>
      <c r="I31" s="41" t="s">
        <v>88</v>
      </c>
      <c r="J31" s="12">
        <v>1</v>
      </c>
      <c r="K31" s="13">
        <v>43589</v>
      </c>
      <c r="L31" s="12">
        <f>SUM(J31,M31,O31,Q31,R31,T31,V31,X31,Y31,Z31,AA31)</f>
        <v>4</v>
      </c>
      <c r="M31" s="12">
        <v>0</v>
      </c>
      <c r="N31" s="12"/>
      <c r="O31" s="11">
        <v>1</v>
      </c>
      <c r="P31" s="14">
        <v>42579</v>
      </c>
      <c r="Q31" s="25">
        <v>0</v>
      </c>
      <c r="R31" s="11">
        <v>0</v>
      </c>
      <c r="S31" s="15"/>
      <c r="T31" s="11">
        <v>1</v>
      </c>
      <c r="U31" s="14">
        <v>42522</v>
      </c>
      <c r="V31" s="11">
        <v>1</v>
      </c>
      <c r="W31" s="14">
        <v>42856</v>
      </c>
      <c r="X31" s="11">
        <v>0</v>
      </c>
      <c r="Y31" s="11">
        <v>0</v>
      </c>
      <c r="Z31" s="11">
        <v>0</v>
      </c>
      <c r="AA31" s="11">
        <v>0</v>
      </c>
      <c r="AB31" s="11" t="str">
        <f t="shared" si="11"/>
        <v>No</v>
      </c>
      <c r="AC31" s="11" t="str">
        <f t="shared" si="2"/>
        <v>Yes</v>
      </c>
      <c r="AD31" s="11" t="str">
        <f t="shared" si="3"/>
        <v>No testing</v>
      </c>
      <c r="AE31" s="11" t="str">
        <f t="shared" si="4"/>
        <v>No testing</v>
      </c>
      <c r="AF31" s="11" t="str">
        <f t="shared" si="5"/>
        <v>0</v>
      </c>
      <c r="AG31" s="11" t="str">
        <f t="shared" si="6"/>
        <v>No testing</v>
      </c>
      <c r="AH31" s="11" t="str">
        <f t="shared" si="7"/>
        <v>0</v>
      </c>
      <c r="AI31" s="11">
        <v>0</v>
      </c>
      <c r="AJ31" s="11" t="s">
        <v>35</v>
      </c>
      <c r="AK31" s="11" t="s">
        <v>35</v>
      </c>
      <c r="AL31" s="11" t="s">
        <v>35</v>
      </c>
      <c r="AM31" s="11" t="s">
        <v>35</v>
      </c>
      <c r="AN31" s="11" t="s">
        <v>35</v>
      </c>
      <c r="AO31" s="11" t="s">
        <v>35</v>
      </c>
      <c r="AP31" s="11" t="s">
        <v>35</v>
      </c>
      <c r="AQ31" s="11" t="s">
        <v>35</v>
      </c>
      <c r="AR31" s="11" t="s">
        <v>35</v>
      </c>
      <c r="AS31" s="11" t="s">
        <v>35</v>
      </c>
      <c r="AT31" s="11" t="s">
        <v>35</v>
      </c>
      <c r="AU31" s="11" t="s">
        <v>35</v>
      </c>
      <c r="AV31" s="3" t="s">
        <v>35</v>
      </c>
      <c r="AW31" s="3" t="s">
        <v>35</v>
      </c>
      <c r="AX31" s="3" t="s">
        <v>35</v>
      </c>
      <c r="AY31" s="3" t="s">
        <v>35</v>
      </c>
      <c r="AZ31" s="3" t="s">
        <v>35</v>
      </c>
      <c r="BA31" s="3" t="s">
        <v>35</v>
      </c>
      <c r="BB31" s="3" t="s">
        <v>35</v>
      </c>
      <c r="BC31" s="3" t="s">
        <v>35</v>
      </c>
      <c r="BD31" s="3" t="s">
        <v>35</v>
      </c>
      <c r="BE31" s="3" t="s">
        <v>35</v>
      </c>
      <c r="BF31" s="3" t="s">
        <v>35</v>
      </c>
      <c r="BG31" s="3" t="s">
        <v>35</v>
      </c>
      <c r="BH31" s="3" t="s">
        <v>35</v>
      </c>
      <c r="BI31" s="3" t="s">
        <v>35</v>
      </c>
      <c r="BJ31" s="3" t="s">
        <v>35</v>
      </c>
      <c r="BK31" s="3" t="s">
        <v>35</v>
      </c>
      <c r="BL31" s="3" t="s">
        <v>35</v>
      </c>
      <c r="BM31" s="3" t="s">
        <v>35</v>
      </c>
      <c r="BN31" s="3" t="s">
        <v>35</v>
      </c>
      <c r="BO31" s="3" t="s">
        <v>35</v>
      </c>
      <c r="BP31" s="3" t="s">
        <v>35</v>
      </c>
      <c r="BQ31" s="3" t="s">
        <v>35</v>
      </c>
      <c r="BR31" s="3" t="s">
        <v>35</v>
      </c>
      <c r="BS31" s="3" t="s">
        <v>35</v>
      </c>
      <c r="BT31" s="3" t="s">
        <v>35</v>
      </c>
      <c r="BU31" s="3" t="s">
        <v>35</v>
      </c>
      <c r="BV31" s="3" t="s">
        <v>35</v>
      </c>
      <c r="BW31" s="3" t="s">
        <v>35</v>
      </c>
      <c r="BX31" s="3" t="s">
        <v>35</v>
      </c>
    </row>
    <row r="32" spans="1:76" ht="15.75" customHeight="1" x14ac:dyDescent="0.2">
      <c r="A32" s="3">
        <v>22</v>
      </c>
      <c r="B32" s="3" t="s">
        <v>46</v>
      </c>
      <c r="C32" s="11" t="s">
        <v>34</v>
      </c>
      <c r="D32" s="3">
        <v>11</v>
      </c>
      <c r="E32" s="3" t="str">
        <f t="shared" si="0"/>
        <v>Senior</v>
      </c>
      <c r="F32" s="3" t="s">
        <v>36</v>
      </c>
      <c r="G32" s="35">
        <v>42522</v>
      </c>
      <c r="H32" s="3">
        <v>1</v>
      </c>
      <c r="I32" s="41" t="s">
        <v>88</v>
      </c>
      <c r="J32" s="12">
        <v>1</v>
      </c>
      <c r="K32" s="13">
        <v>43675</v>
      </c>
      <c r="L32" s="12">
        <f>SUM(J32,M32,O32,Q32,R32,T32,V32,X32,Y32,Z32,AA32)</f>
        <v>5</v>
      </c>
      <c r="M32" s="12">
        <v>0</v>
      </c>
      <c r="N32" s="12"/>
      <c r="O32" s="11">
        <v>1</v>
      </c>
      <c r="P32" s="14">
        <v>42543</v>
      </c>
      <c r="Q32" s="25">
        <v>0</v>
      </c>
      <c r="R32" s="11">
        <v>0</v>
      </c>
      <c r="S32" s="15"/>
      <c r="T32" s="11">
        <v>1</v>
      </c>
      <c r="U32" s="14">
        <v>42522</v>
      </c>
      <c r="V32" s="11">
        <v>1</v>
      </c>
      <c r="W32" s="14">
        <v>42856</v>
      </c>
      <c r="X32" s="11">
        <v>1</v>
      </c>
      <c r="Y32" s="11">
        <v>0</v>
      </c>
      <c r="Z32" s="11">
        <v>0</v>
      </c>
      <c r="AA32" s="11">
        <v>0</v>
      </c>
      <c r="AB32" s="11" t="str">
        <f t="shared" si="11"/>
        <v>No</v>
      </c>
      <c r="AC32" s="11" t="str">
        <f t="shared" si="2"/>
        <v>Yes</v>
      </c>
      <c r="AD32" s="11" t="str">
        <f t="shared" si="3"/>
        <v>Yes</v>
      </c>
      <c r="AE32" s="11" t="str">
        <f t="shared" si="4"/>
        <v>No testing</v>
      </c>
      <c r="AF32" s="11" t="str">
        <f t="shared" si="5"/>
        <v>0</v>
      </c>
      <c r="AG32" s="11" t="str">
        <f t="shared" si="6"/>
        <v>No testing</v>
      </c>
      <c r="AH32" s="11" t="str">
        <f t="shared" si="7"/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 t="s">
        <v>35</v>
      </c>
      <c r="AS32" s="11" t="s">
        <v>35</v>
      </c>
      <c r="AT32" s="11" t="s">
        <v>35</v>
      </c>
      <c r="AU32" s="11" t="s">
        <v>35</v>
      </c>
      <c r="AV32" s="3" t="s">
        <v>35</v>
      </c>
      <c r="AW32" s="3" t="s">
        <v>35</v>
      </c>
      <c r="AX32" s="3" t="s">
        <v>35</v>
      </c>
      <c r="AY32" s="3" t="s">
        <v>35</v>
      </c>
      <c r="AZ32" s="3" t="s">
        <v>35</v>
      </c>
      <c r="BA32" s="3" t="s">
        <v>35</v>
      </c>
      <c r="BB32" s="3" t="s">
        <v>35</v>
      </c>
      <c r="BC32" s="3" t="s">
        <v>35</v>
      </c>
      <c r="BD32" s="3" t="s">
        <v>35</v>
      </c>
      <c r="BE32" s="3" t="s">
        <v>35</v>
      </c>
      <c r="BF32" s="3" t="s">
        <v>35</v>
      </c>
      <c r="BG32" s="3" t="s">
        <v>35</v>
      </c>
      <c r="BH32" s="3" t="s">
        <v>35</v>
      </c>
      <c r="BI32" s="3" t="s">
        <v>35</v>
      </c>
      <c r="BJ32" s="3" t="s">
        <v>35</v>
      </c>
      <c r="BK32" s="3" t="s">
        <v>35</v>
      </c>
      <c r="BL32" s="3" t="s">
        <v>35</v>
      </c>
      <c r="BM32" s="3" t="s">
        <v>35</v>
      </c>
      <c r="BN32" s="3" t="s">
        <v>35</v>
      </c>
      <c r="BO32" s="3" t="s">
        <v>35</v>
      </c>
      <c r="BP32" s="3" t="s">
        <v>35</v>
      </c>
      <c r="BQ32" s="3" t="s">
        <v>35</v>
      </c>
      <c r="BR32" s="3" t="s">
        <v>35</v>
      </c>
      <c r="BS32" s="3" t="s">
        <v>35</v>
      </c>
      <c r="BT32" s="3" t="s">
        <v>35</v>
      </c>
      <c r="BU32" s="3" t="s">
        <v>35</v>
      </c>
      <c r="BV32" s="3" t="s">
        <v>35</v>
      </c>
      <c r="BW32" s="3" t="s">
        <v>35</v>
      </c>
      <c r="BX32" s="3" t="s">
        <v>35</v>
      </c>
    </row>
    <row r="33" spans="1:76" ht="15.75" customHeight="1" x14ac:dyDescent="0.2">
      <c r="A33" s="3">
        <v>23</v>
      </c>
      <c r="B33" s="3" t="s">
        <v>46</v>
      </c>
      <c r="C33" s="11" t="s">
        <v>37</v>
      </c>
      <c r="D33" s="3">
        <v>6</v>
      </c>
      <c r="E33" s="3" t="str">
        <f t="shared" si="0"/>
        <v>Adult</v>
      </c>
      <c r="F33" s="3" t="s">
        <v>36</v>
      </c>
      <c r="G33" s="35">
        <v>42522</v>
      </c>
      <c r="H33" s="3">
        <v>1</v>
      </c>
      <c r="I33" s="41" t="s">
        <v>88</v>
      </c>
      <c r="J33" s="12">
        <v>1</v>
      </c>
      <c r="K33" s="13">
        <v>43722</v>
      </c>
      <c r="L33" s="12">
        <f>SUM(J33,M33,O33,Q33,R33,T33,V33,X33,Y33,Z33,AA33)</f>
        <v>4</v>
      </c>
      <c r="M33" s="12">
        <v>0</v>
      </c>
      <c r="N33" s="12"/>
      <c r="O33" s="11">
        <v>1</v>
      </c>
      <c r="P33" s="14">
        <v>42558</v>
      </c>
      <c r="Q33" s="25">
        <v>0</v>
      </c>
      <c r="R33" s="11">
        <v>0</v>
      </c>
      <c r="S33" s="15"/>
      <c r="T33" s="11">
        <v>1</v>
      </c>
      <c r="U33" s="14">
        <v>42522</v>
      </c>
      <c r="V33" s="11">
        <v>1</v>
      </c>
      <c r="W33" s="14">
        <v>42866</v>
      </c>
      <c r="X33" s="11">
        <v>0</v>
      </c>
      <c r="Y33" s="11">
        <v>0</v>
      </c>
      <c r="Z33" s="11">
        <v>0</v>
      </c>
      <c r="AA33" s="11">
        <v>0</v>
      </c>
      <c r="AB33" s="11" t="str">
        <f t="shared" si="11"/>
        <v>No</v>
      </c>
      <c r="AC33" s="11" t="str">
        <f t="shared" si="2"/>
        <v>Yes</v>
      </c>
      <c r="AD33" s="11" t="str">
        <f t="shared" si="3"/>
        <v>No testing</v>
      </c>
      <c r="AE33" s="11" t="str">
        <f t="shared" si="4"/>
        <v>No testing</v>
      </c>
      <c r="AF33" s="11" t="str">
        <f t="shared" si="5"/>
        <v>0</v>
      </c>
      <c r="AG33" s="11" t="str">
        <f t="shared" si="6"/>
        <v>No testing</v>
      </c>
      <c r="AH33" s="11" t="str">
        <f t="shared" si="7"/>
        <v>0</v>
      </c>
      <c r="AI33" s="11">
        <v>0</v>
      </c>
      <c r="AJ33" s="11" t="s">
        <v>35</v>
      </c>
      <c r="AK33" s="11" t="s">
        <v>35</v>
      </c>
      <c r="AL33" s="11" t="s">
        <v>35</v>
      </c>
      <c r="AM33" s="11" t="s">
        <v>35</v>
      </c>
      <c r="AN33" s="11" t="s">
        <v>35</v>
      </c>
      <c r="AO33" s="11" t="s">
        <v>35</v>
      </c>
      <c r="AP33" s="11" t="s">
        <v>35</v>
      </c>
      <c r="AQ33" s="11" t="s">
        <v>35</v>
      </c>
      <c r="AR33" s="11" t="s">
        <v>35</v>
      </c>
      <c r="AS33" s="11" t="s">
        <v>35</v>
      </c>
      <c r="AT33" s="11" t="s">
        <v>35</v>
      </c>
      <c r="AU33" s="11" t="s">
        <v>35</v>
      </c>
      <c r="AV33" s="3" t="s">
        <v>35</v>
      </c>
      <c r="AW33" s="3" t="s">
        <v>35</v>
      </c>
      <c r="AX33" s="3" t="s">
        <v>35</v>
      </c>
      <c r="AY33" s="3" t="s">
        <v>35</v>
      </c>
      <c r="AZ33" s="3" t="s">
        <v>35</v>
      </c>
      <c r="BA33" s="3" t="s">
        <v>35</v>
      </c>
      <c r="BB33" s="3" t="s">
        <v>35</v>
      </c>
      <c r="BC33" s="3" t="s">
        <v>35</v>
      </c>
      <c r="BD33" s="3" t="s">
        <v>35</v>
      </c>
      <c r="BE33" s="3" t="s">
        <v>35</v>
      </c>
      <c r="BF33" s="3" t="s">
        <v>35</v>
      </c>
      <c r="BG33" s="3" t="s">
        <v>35</v>
      </c>
      <c r="BH33" s="3" t="s">
        <v>35</v>
      </c>
      <c r="BI33" s="3" t="s">
        <v>35</v>
      </c>
      <c r="BJ33" s="3" t="s">
        <v>35</v>
      </c>
      <c r="BK33" s="3" t="s">
        <v>35</v>
      </c>
      <c r="BL33" s="3" t="s">
        <v>35</v>
      </c>
      <c r="BM33" s="3" t="s">
        <v>35</v>
      </c>
      <c r="BN33" s="3" t="s">
        <v>35</v>
      </c>
      <c r="BO33" s="3" t="s">
        <v>35</v>
      </c>
      <c r="BP33" s="3" t="s">
        <v>35</v>
      </c>
      <c r="BQ33" s="3" t="s">
        <v>35</v>
      </c>
      <c r="BR33" s="3" t="s">
        <v>35</v>
      </c>
      <c r="BS33" s="3" t="s">
        <v>35</v>
      </c>
      <c r="BT33" s="3" t="s">
        <v>35</v>
      </c>
      <c r="BU33" s="3" t="s">
        <v>35</v>
      </c>
      <c r="BV33" s="3" t="s">
        <v>35</v>
      </c>
      <c r="BW33" s="3" t="s">
        <v>35</v>
      </c>
      <c r="BX33" s="3" t="s">
        <v>35</v>
      </c>
    </row>
    <row r="34" spans="1:76" ht="15.75" customHeight="1" x14ac:dyDescent="0.2">
      <c r="A34" s="3">
        <v>24</v>
      </c>
      <c r="B34" s="3" t="s">
        <v>46</v>
      </c>
      <c r="C34" s="11" t="s">
        <v>37</v>
      </c>
      <c r="D34" s="3">
        <v>10</v>
      </c>
      <c r="E34" s="3" t="str">
        <f t="shared" si="0"/>
        <v>Senior</v>
      </c>
      <c r="F34" s="3" t="s">
        <v>35</v>
      </c>
      <c r="G34" s="35">
        <v>42558</v>
      </c>
      <c r="H34" s="3">
        <v>1</v>
      </c>
      <c r="I34" s="41" t="s">
        <v>88</v>
      </c>
      <c r="J34" s="12">
        <v>0</v>
      </c>
      <c r="L34" s="12">
        <f>SUM(J34,M34,O34,Q34,R34,T34,V34,X34,Y34,Z34,AA34)</f>
        <v>3</v>
      </c>
      <c r="M34" s="12">
        <v>0</v>
      </c>
      <c r="N34" s="12"/>
      <c r="O34" s="11">
        <v>1</v>
      </c>
      <c r="P34" s="14">
        <v>42558</v>
      </c>
      <c r="Q34" s="25">
        <v>0</v>
      </c>
      <c r="R34" s="11">
        <v>0</v>
      </c>
      <c r="S34" s="15"/>
      <c r="T34" s="11">
        <v>1</v>
      </c>
      <c r="U34" s="14">
        <v>42856</v>
      </c>
      <c r="V34" s="11">
        <v>1</v>
      </c>
      <c r="W34" s="14">
        <v>42563</v>
      </c>
      <c r="X34" s="11">
        <v>0</v>
      </c>
      <c r="Y34" s="11">
        <v>0</v>
      </c>
      <c r="Z34" s="11">
        <v>0</v>
      </c>
      <c r="AA34" s="11">
        <v>0</v>
      </c>
      <c r="AB34" s="11" t="str">
        <f t="shared" si="11"/>
        <v>No</v>
      </c>
      <c r="AC34" s="11" t="str">
        <f t="shared" si="2"/>
        <v>Yes</v>
      </c>
      <c r="AD34" s="11" t="str">
        <f t="shared" si="3"/>
        <v>No testing</v>
      </c>
      <c r="AE34" s="11" t="str">
        <f t="shared" si="4"/>
        <v>No testing</v>
      </c>
      <c r="AF34" s="11" t="str">
        <f t="shared" si="5"/>
        <v>0</v>
      </c>
      <c r="AG34" s="11" t="str">
        <f t="shared" si="6"/>
        <v>No testing</v>
      </c>
      <c r="AH34" s="11" t="str">
        <f t="shared" si="7"/>
        <v>0</v>
      </c>
      <c r="AI34" s="11">
        <v>0</v>
      </c>
      <c r="AJ34" s="11" t="s">
        <v>35</v>
      </c>
      <c r="AK34" s="11" t="s">
        <v>35</v>
      </c>
      <c r="AL34" s="11" t="s">
        <v>35</v>
      </c>
      <c r="AM34" s="11" t="s">
        <v>35</v>
      </c>
      <c r="AN34" s="11" t="s">
        <v>35</v>
      </c>
      <c r="AO34" s="11" t="s">
        <v>35</v>
      </c>
      <c r="AP34" s="11" t="s">
        <v>35</v>
      </c>
      <c r="AQ34" s="11" t="s">
        <v>35</v>
      </c>
      <c r="AR34" s="11" t="s">
        <v>35</v>
      </c>
      <c r="AS34" s="11" t="s">
        <v>35</v>
      </c>
      <c r="AT34" s="11" t="s">
        <v>35</v>
      </c>
      <c r="AU34" s="11" t="s">
        <v>35</v>
      </c>
      <c r="AV34" s="3" t="s">
        <v>35</v>
      </c>
      <c r="AW34" s="3" t="s">
        <v>35</v>
      </c>
      <c r="AX34" s="3" t="s">
        <v>35</v>
      </c>
      <c r="AY34" s="3" t="s">
        <v>35</v>
      </c>
      <c r="AZ34" s="3" t="s">
        <v>35</v>
      </c>
      <c r="BA34" s="3" t="s">
        <v>35</v>
      </c>
      <c r="BB34" s="3" t="s">
        <v>35</v>
      </c>
      <c r="BC34" s="3" t="s">
        <v>35</v>
      </c>
      <c r="BD34" s="3" t="s">
        <v>35</v>
      </c>
      <c r="BE34" s="3" t="s">
        <v>35</v>
      </c>
      <c r="BF34" s="3" t="s">
        <v>35</v>
      </c>
      <c r="BG34" s="3" t="s">
        <v>35</v>
      </c>
      <c r="BH34" s="3" t="s">
        <v>35</v>
      </c>
      <c r="BI34" s="3" t="s">
        <v>35</v>
      </c>
      <c r="BJ34" s="3" t="s">
        <v>35</v>
      </c>
      <c r="BK34" s="3" t="s">
        <v>35</v>
      </c>
      <c r="BL34" s="3" t="s">
        <v>35</v>
      </c>
      <c r="BM34" s="3" t="s">
        <v>35</v>
      </c>
      <c r="BN34" s="3" t="s">
        <v>35</v>
      </c>
      <c r="BO34" s="3" t="s">
        <v>35</v>
      </c>
      <c r="BP34" s="3" t="s">
        <v>35</v>
      </c>
      <c r="BQ34" s="3" t="s">
        <v>35</v>
      </c>
      <c r="BR34" s="3" t="s">
        <v>35</v>
      </c>
      <c r="BS34" s="3" t="s">
        <v>35</v>
      </c>
      <c r="BT34" s="3" t="s">
        <v>35</v>
      </c>
      <c r="BU34" s="3" t="s">
        <v>35</v>
      </c>
      <c r="BV34" s="3" t="s">
        <v>35</v>
      </c>
      <c r="BW34" s="3" t="s">
        <v>35</v>
      </c>
      <c r="BX34" s="3" t="s">
        <v>35</v>
      </c>
    </row>
    <row r="35" spans="1:76" ht="15.75" customHeight="1" x14ac:dyDescent="0.2">
      <c r="A35" s="3">
        <v>25</v>
      </c>
      <c r="B35" s="3" t="s">
        <v>46</v>
      </c>
      <c r="C35" s="11" t="s">
        <v>34</v>
      </c>
      <c r="D35" s="3">
        <v>5</v>
      </c>
      <c r="E35" s="3" t="str">
        <f t="shared" si="0"/>
        <v>Adult</v>
      </c>
      <c r="F35" s="3" t="s">
        <v>35</v>
      </c>
      <c r="G35" s="35">
        <v>42522</v>
      </c>
      <c r="H35" s="3">
        <v>1</v>
      </c>
      <c r="I35" s="41" t="s">
        <v>88</v>
      </c>
      <c r="J35" s="12">
        <v>1</v>
      </c>
      <c r="K35" s="13">
        <v>43383</v>
      </c>
      <c r="L35" s="12">
        <f>SUM(J35,M35,O35,Q35,R35,T35,V35,X35,Y35,Z35,AA35)</f>
        <v>5</v>
      </c>
      <c r="M35" s="12">
        <v>0</v>
      </c>
      <c r="N35" s="12"/>
      <c r="O35" s="11">
        <v>1</v>
      </c>
      <c r="P35" s="14">
        <v>42588</v>
      </c>
      <c r="Q35" s="25">
        <v>0</v>
      </c>
      <c r="R35" s="11">
        <v>1</v>
      </c>
      <c r="S35" s="14">
        <v>42591</v>
      </c>
      <c r="T35" s="11">
        <v>1</v>
      </c>
      <c r="U35" s="14">
        <v>42522</v>
      </c>
      <c r="V35" s="11">
        <v>1</v>
      </c>
      <c r="W35" s="14">
        <v>42856</v>
      </c>
      <c r="X35" s="11">
        <v>0</v>
      </c>
      <c r="Y35" s="11">
        <v>0</v>
      </c>
      <c r="Z35" s="11">
        <v>0</v>
      </c>
      <c r="AA35" s="11">
        <v>0</v>
      </c>
      <c r="AB35" s="11" t="str">
        <f t="shared" si="11"/>
        <v>No</v>
      </c>
      <c r="AC35" s="11" t="str">
        <f t="shared" si="2"/>
        <v>Yes</v>
      </c>
      <c r="AD35" s="11" t="str">
        <f t="shared" si="3"/>
        <v>No testing</v>
      </c>
      <c r="AE35" s="11" t="str">
        <f t="shared" si="4"/>
        <v>No testing</v>
      </c>
      <c r="AF35" s="11" t="str">
        <f t="shared" si="5"/>
        <v>0</v>
      </c>
      <c r="AG35" s="11" t="str">
        <f t="shared" si="6"/>
        <v>No testing</v>
      </c>
      <c r="AH35" s="11" t="str">
        <f t="shared" si="7"/>
        <v>0</v>
      </c>
      <c r="AI35" s="11">
        <v>0</v>
      </c>
      <c r="AJ35" s="11" t="s">
        <v>35</v>
      </c>
      <c r="AK35" s="11" t="s">
        <v>35</v>
      </c>
      <c r="AL35" s="11" t="s">
        <v>35</v>
      </c>
      <c r="AM35" s="11" t="s">
        <v>35</v>
      </c>
      <c r="AN35" s="11" t="s">
        <v>35</v>
      </c>
      <c r="AO35" s="11" t="s">
        <v>35</v>
      </c>
      <c r="AP35" s="11" t="s">
        <v>35</v>
      </c>
      <c r="AQ35" s="11" t="s">
        <v>35</v>
      </c>
      <c r="AR35" s="11" t="s">
        <v>35</v>
      </c>
      <c r="AS35" s="11" t="s">
        <v>35</v>
      </c>
      <c r="AT35" s="11" t="s">
        <v>35</v>
      </c>
      <c r="AU35" s="11" t="s">
        <v>35</v>
      </c>
      <c r="AV35" s="3" t="s">
        <v>35</v>
      </c>
      <c r="AW35" s="3" t="s">
        <v>35</v>
      </c>
      <c r="AX35" s="3" t="s">
        <v>35</v>
      </c>
      <c r="AY35" s="3" t="s">
        <v>35</v>
      </c>
      <c r="AZ35" s="3" t="s">
        <v>35</v>
      </c>
      <c r="BA35" s="3" t="s">
        <v>35</v>
      </c>
      <c r="BB35" s="3" t="s">
        <v>35</v>
      </c>
      <c r="BC35" s="3" t="s">
        <v>35</v>
      </c>
      <c r="BD35" s="3" t="s">
        <v>35</v>
      </c>
      <c r="BE35" s="3" t="s">
        <v>35</v>
      </c>
      <c r="BF35" s="3" t="s">
        <v>35</v>
      </c>
      <c r="BG35" s="3" t="s">
        <v>35</v>
      </c>
      <c r="BH35" s="3" t="s">
        <v>35</v>
      </c>
      <c r="BI35" s="3" t="s">
        <v>35</v>
      </c>
      <c r="BJ35" s="3" t="s">
        <v>35</v>
      </c>
      <c r="BK35" s="3" t="s">
        <v>35</v>
      </c>
      <c r="BL35" s="3" t="s">
        <v>35</v>
      </c>
      <c r="BM35" s="3" t="s">
        <v>35</v>
      </c>
      <c r="BN35" s="3" t="s">
        <v>35</v>
      </c>
      <c r="BO35" s="3" t="s">
        <v>35</v>
      </c>
      <c r="BP35" s="3" t="s">
        <v>35</v>
      </c>
      <c r="BQ35" s="3" t="s">
        <v>35</v>
      </c>
      <c r="BR35" s="3" t="s">
        <v>35</v>
      </c>
      <c r="BS35" s="3" t="s">
        <v>35</v>
      </c>
      <c r="BT35" s="3" t="s">
        <v>35</v>
      </c>
      <c r="BU35" s="3" t="s">
        <v>35</v>
      </c>
      <c r="BV35" s="3" t="s">
        <v>35</v>
      </c>
      <c r="BW35" s="3" t="s">
        <v>35</v>
      </c>
      <c r="BX35" s="3" t="s">
        <v>35</v>
      </c>
    </row>
    <row r="36" spans="1:76" ht="15.75" customHeight="1" x14ac:dyDescent="0.2">
      <c r="A36" s="3">
        <v>26</v>
      </c>
      <c r="B36" s="3" t="s">
        <v>46</v>
      </c>
      <c r="C36" s="11" t="s">
        <v>37</v>
      </c>
      <c r="D36" s="3">
        <v>9</v>
      </c>
      <c r="E36" s="3" t="str">
        <f t="shared" si="0"/>
        <v>Senior</v>
      </c>
      <c r="F36" s="3" t="s">
        <v>36</v>
      </c>
      <c r="G36" s="35">
        <v>42567</v>
      </c>
      <c r="H36" s="3">
        <v>1</v>
      </c>
      <c r="I36" s="41" t="s">
        <v>88</v>
      </c>
      <c r="J36" s="12">
        <v>0</v>
      </c>
      <c r="L36" s="12">
        <f>SUM(J36,M36,O36,Q36,R36,T36,V36,X36,Y36,Z36,AA36)</f>
        <v>2</v>
      </c>
      <c r="M36" s="12">
        <v>0</v>
      </c>
      <c r="N36" s="12"/>
      <c r="O36" s="11">
        <v>1</v>
      </c>
      <c r="P36" s="14">
        <v>42567</v>
      </c>
      <c r="Q36" s="25">
        <v>0</v>
      </c>
      <c r="R36" s="11">
        <v>0</v>
      </c>
      <c r="S36" s="15"/>
      <c r="T36" s="11">
        <v>0</v>
      </c>
      <c r="U36" s="15"/>
      <c r="V36" s="11">
        <v>1</v>
      </c>
      <c r="W36" s="14">
        <v>42887</v>
      </c>
      <c r="X36" s="11">
        <v>0</v>
      </c>
      <c r="Y36" s="11">
        <v>0</v>
      </c>
      <c r="Z36" s="11">
        <v>0</v>
      </c>
      <c r="AA36" s="11">
        <v>0</v>
      </c>
      <c r="AB36" s="11" t="str">
        <f t="shared" si="11"/>
        <v>No</v>
      </c>
      <c r="AC36" s="11" t="str">
        <f t="shared" si="2"/>
        <v>Yes</v>
      </c>
      <c r="AD36" s="11" t="str">
        <f t="shared" si="3"/>
        <v>No testing</v>
      </c>
      <c r="AE36" s="11" t="str">
        <f t="shared" si="4"/>
        <v>No testing</v>
      </c>
      <c r="AF36" s="11" t="str">
        <f t="shared" si="5"/>
        <v>0</v>
      </c>
      <c r="AG36" s="11" t="str">
        <f t="shared" si="6"/>
        <v>No testing</v>
      </c>
      <c r="AH36" s="11" t="str">
        <f t="shared" si="7"/>
        <v>0</v>
      </c>
      <c r="AI36" s="11">
        <v>0</v>
      </c>
      <c r="AJ36" s="11" t="s">
        <v>35</v>
      </c>
      <c r="AK36" s="11" t="s">
        <v>35</v>
      </c>
      <c r="AL36" s="11" t="s">
        <v>35</v>
      </c>
      <c r="AM36" s="11" t="s">
        <v>35</v>
      </c>
      <c r="AN36" s="11" t="s">
        <v>35</v>
      </c>
      <c r="AO36" s="11" t="s">
        <v>35</v>
      </c>
      <c r="AP36" s="11" t="s">
        <v>35</v>
      </c>
      <c r="AQ36" s="11" t="s">
        <v>35</v>
      </c>
      <c r="AR36" s="11" t="s">
        <v>35</v>
      </c>
      <c r="AS36" s="11" t="s">
        <v>35</v>
      </c>
      <c r="AT36" s="11" t="s">
        <v>35</v>
      </c>
      <c r="AU36" s="11" t="s">
        <v>35</v>
      </c>
      <c r="AV36" s="3" t="s">
        <v>35</v>
      </c>
      <c r="AW36" s="3" t="s">
        <v>35</v>
      </c>
      <c r="AX36" s="3" t="s">
        <v>35</v>
      </c>
      <c r="AY36" s="3" t="s">
        <v>35</v>
      </c>
      <c r="AZ36" s="3" t="s">
        <v>35</v>
      </c>
      <c r="BA36" s="3" t="s">
        <v>35</v>
      </c>
      <c r="BB36" s="3" t="s">
        <v>35</v>
      </c>
      <c r="BC36" s="3" t="s">
        <v>35</v>
      </c>
      <c r="BD36" s="3" t="s">
        <v>35</v>
      </c>
      <c r="BE36" s="3" t="s">
        <v>35</v>
      </c>
      <c r="BF36" s="3" t="s">
        <v>35</v>
      </c>
      <c r="BG36" s="3" t="s">
        <v>35</v>
      </c>
      <c r="BH36" s="3" t="s">
        <v>35</v>
      </c>
      <c r="BI36" s="3" t="s">
        <v>35</v>
      </c>
      <c r="BJ36" s="3" t="s">
        <v>35</v>
      </c>
      <c r="BK36" s="3" t="s">
        <v>35</v>
      </c>
      <c r="BL36" s="3" t="s">
        <v>35</v>
      </c>
      <c r="BM36" s="3" t="s">
        <v>35</v>
      </c>
      <c r="BN36" s="3" t="s">
        <v>35</v>
      </c>
      <c r="BO36" s="3" t="s">
        <v>35</v>
      </c>
      <c r="BP36" s="3" t="s">
        <v>35</v>
      </c>
      <c r="BQ36" s="3" t="s">
        <v>35</v>
      </c>
      <c r="BR36" s="3" t="s">
        <v>35</v>
      </c>
      <c r="BS36" s="3" t="s">
        <v>35</v>
      </c>
      <c r="BT36" s="3" t="s">
        <v>35</v>
      </c>
      <c r="BU36" s="3" t="s">
        <v>35</v>
      </c>
      <c r="BV36" s="3" t="s">
        <v>35</v>
      </c>
      <c r="BW36" s="3" t="s">
        <v>35</v>
      </c>
      <c r="BX36" s="3" t="s">
        <v>35</v>
      </c>
    </row>
    <row r="37" spans="1:76" ht="15.75" customHeight="1" x14ac:dyDescent="0.2">
      <c r="A37" s="3">
        <v>27</v>
      </c>
      <c r="B37" s="3" t="s">
        <v>46</v>
      </c>
      <c r="C37" s="11" t="s">
        <v>37</v>
      </c>
      <c r="D37" s="3">
        <v>4</v>
      </c>
      <c r="E37" s="3" t="str">
        <f t="shared" si="0"/>
        <v>Adult</v>
      </c>
      <c r="F37" s="3" t="s">
        <v>35</v>
      </c>
      <c r="G37" s="35">
        <v>42558</v>
      </c>
      <c r="H37" s="3">
        <v>1</v>
      </c>
      <c r="I37" s="41" t="s">
        <v>88</v>
      </c>
      <c r="J37" s="12">
        <v>1</v>
      </c>
      <c r="K37" s="13">
        <v>43228</v>
      </c>
      <c r="L37" s="12">
        <f>SUM(J37,M37,O37,Q37,R37,T37,V37,X37,Y37,Z37,AA37)</f>
        <v>3</v>
      </c>
      <c r="M37" s="12">
        <v>0</v>
      </c>
      <c r="N37" s="12"/>
      <c r="O37" s="11">
        <v>1</v>
      </c>
      <c r="P37" s="14">
        <v>42558</v>
      </c>
      <c r="Q37" s="25">
        <v>0</v>
      </c>
      <c r="R37" s="11">
        <v>0</v>
      </c>
      <c r="S37" s="15"/>
      <c r="T37" s="11">
        <v>1</v>
      </c>
      <c r="U37" s="14">
        <v>42568</v>
      </c>
      <c r="V37" s="11">
        <v>0</v>
      </c>
      <c r="W37" s="15"/>
      <c r="X37" s="11">
        <v>0</v>
      </c>
      <c r="Y37" s="11">
        <v>0</v>
      </c>
      <c r="Z37" s="11">
        <v>0</v>
      </c>
      <c r="AA37" s="11">
        <v>0</v>
      </c>
      <c r="AB37" s="11" t="s">
        <v>70</v>
      </c>
      <c r="AC37" s="11" t="str">
        <f t="shared" si="2"/>
        <v>No testing</v>
      </c>
      <c r="AD37" s="11" t="str">
        <f t="shared" si="3"/>
        <v>No testing</v>
      </c>
      <c r="AE37" s="11" t="str">
        <f t="shared" si="4"/>
        <v>No testing</v>
      </c>
      <c r="AF37" s="11" t="str">
        <f t="shared" si="5"/>
        <v>0</v>
      </c>
      <c r="AG37" s="11" t="str">
        <f t="shared" si="6"/>
        <v>No testing</v>
      </c>
      <c r="AH37" s="11" t="str">
        <f t="shared" si="7"/>
        <v>0</v>
      </c>
      <c r="AI37" s="11" t="s">
        <v>35</v>
      </c>
      <c r="AJ37" s="11" t="s">
        <v>35</v>
      </c>
      <c r="AK37" s="11" t="s">
        <v>35</v>
      </c>
      <c r="AL37" s="11" t="s">
        <v>35</v>
      </c>
      <c r="AM37" s="11" t="s">
        <v>35</v>
      </c>
      <c r="AN37" s="11" t="s">
        <v>35</v>
      </c>
      <c r="AO37" s="11" t="s">
        <v>35</v>
      </c>
      <c r="AP37" s="11" t="s">
        <v>35</v>
      </c>
      <c r="AQ37" s="11" t="s">
        <v>35</v>
      </c>
      <c r="AR37" s="11" t="s">
        <v>35</v>
      </c>
      <c r="AS37" s="11" t="s">
        <v>35</v>
      </c>
      <c r="AT37" s="11" t="s">
        <v>35</v>
      </c>
      <c r="AU37" s="11" t="s">
        <v>35</v>
      </c>
      <c r="AV37" s="3" t="s">
        <v>35</v>
      </c>
      <c r="AW37" s="3" t="s">
        <v>35</v>
      </c>
      <c r="AX37" s="3" t="s">
        <v>35</v>
      </c>
      <c r="AY37" s="3" t="s">
        <v>35</v>
      </c>
      <c r="AZ37" s="3" t="s">
        <v>35</v>
      </c>
      <c r="BA37" s="3" t="s">
        <v>35</v>
      </c>
      <c r="BB37" s="3" t="s">
        <v>35</v>
      </c>
      <c r="BC37" s="3" t="s">
        <v>35</v>
      </c>
      <c r="BD37" s="3" t="s">
        <v>35</v>
      </c>
      <c r="BE37" s="3" t="s">
        <v>35</v>
      </c>
      <c r="BF37" s="3" t="s">
        <v>35</v>
      </c>
      <c r="BG37" s="3" t="s">
        <v>35</v>
      </c>
      <c r="BH37" s="3" t="s">
        <v>35</v>
      </c>
      <c r="BI37" s="3" t="s">
        <v>35</v>
      </c>
      <c r="BJ37" s="3" t="s">
        <v>35</v>
      </c>
      <c r="BK37" s="3" t="s">
        <v>35</v>
      </c>
      <c r="BL37" s="3" t="s">
        <v>35</v>
      </c>
      <c r="BM37" s="3" t="s">
        <v>35</v>
      </c>
      <c r="BN37" s="3" t="s">
        <v>35</v>
      </c>
      <c r="BO37" s="3" t="s">
        <v>35</v>
      </c>
      <c r="BP37" s="3" t="s">
        <v>35</v>
      </c>
      <c r="BQ37" s="3" t="s">
        <v>35</v>
      </c>
      <c r="BR37" s="3" t="s">
        <v>35</v>
      </c>
      <c r="BS37" s="3" t="s">
        <v>35</v>
      </c>
      <c r="BT37" s="3" t="s">
        <v>35</v>
      </c>
      <c r="BU37" s="3" t="s">
        <v>35</v>
      </c>
      <c r="BV37" s="3" t="s">
        <v>35</v>
      </c>
      <c r="BW37" s="3" t="s">
        <v>35</v>
      </c>
      <c r="BX37" s="3" t="s">
        <v>35</v>
      </c>
    </row>
    <row r="38" spans="1:76" ht="15.75" customHeight="1" x14ac:dyDescent="0.2">
      <c r="A38" s="3">
        <v>28</v>
      </c>
      <c r="B38" s="3" t="s">
        <v>46</v>
      </c>
      <c r="C38" s="11" t="s">
        <v>37</v>
      </c>
      <c r="D38" s="3">
        <v>6</v>
      </c>
      <c r="E38" s="3" t="str">
        <f t="shared" si="0"/>
        <v>Adult</v>
      </c>
      <c r="F38" s="3" t="s">
        <v>36</v>
      </c>
      <c r="G38" s="35">
        <v>42548</v>
      </c>
      <c r="H38" s="3">
        <v>1</v>
      </c>
      <c r="I38" s="41" t="s">
        <v>88</v>
      </c>
      <c r="J38" s="12">
        <v>1</v>
      </c>
      <c r="K38" s="13">
        <v>43698</v>
      </c>
      <c r="L38" s="12">
        <f>SUM(J38,M38,O38,Q38,R38,T38,V38,X38,Y38,Z38,AA38)</f>
        <v>2</v>
      </c>
      <c r="M38" s="12">
        <v>0</v>
      </c>
      <c r="N38" s="12"/>
      <c r="O38" s="11">
        <v>1</v>
      </c>
      <c r="P38" s="14">
        <v>42548</v>
      </c>
      <c r="Q38" s="25">
        <v>0</v>
      </c>
      <c r="R38" s="11">
        <v>0</v>
      </c>
      <c r="S38" s="15"/>
      <c r="T38" s="11">
        <v>0</v>
      </c>
      <c r="U38" s="15"/>
      <c r="V38" s="11">
        <v>0</v>
      </c>
      <c r="W38" s="15"/>
      <c r="X38" s="11">
        <v>0</v>
      </c>
      <c r="Y38" s="11">
        <v>0</v>
      </c>
      <c r="Z38" s="11">
        <v>0</v>
      </c>
      <c r="AA38" s="11">
        <v>0</v>
      </c>
      <c r="AB38" s="11" t="str">
        <f t="shared" ref="AB38:AB39" si="12">IF(OR(AI38=1, AJ38=1,AK38=1,AL38=1,AM38=1,AN38=1,AO38=1,AP38=1,AQ38=1,AR38=1, AS38=1,AT38=1,AU38=1,AV38=1,AW38=1,AX38=1,AY38=1,AZ38=1,BA38=1,BB38=1,BC38=1,BD38=1,BE38=1,BF38=1,BG38=1,BH38=1,BI38=1,BJ38=1,BK38=1,BL38=1,BM38=1,BN38=1),"Yes","No")</f>
        <v>No</v>
      </c>
      <c r="AC38" s="11" t="str">
        <f t="shared" si="2"/>
        <v>Yes</v>
      </c>
      <c r="AD38" s="11" t="str">
        <f t="shared" si="3"/>
        <v>No testing</v>
      </c>
      <c r="AE38" s="11" t="str">
        <f t="shared" si="4"/>
        <v>No testing</v>
      </c>
      <c r="AF38" s="11" t="str">
        <f t="shared" si="5"/>
        <v>0</v>
      </c>
      <c r="AG38" s="11" t="str">
        <f t="shared" si="6"/>
        <v>No testing</v>
      </c>
      <c r="AH38" s="11" t="str">
        <f t="shared" si="7"/>
        <v>0</v>
      </c>
      <c r="AI38" s="11">
        <v>0</v>
      </c>
      <c r="AJ38" s="11" t="s">
        <v>35</v>
      </c>
      <c r="AK38" s="11" t="s">
        <v>35</v>
      </c>
      <c r="AL38" s="11" t="s">
        <v>35</v>
      </c>
      <c r="AM38" s="11" t="s">
        <v>35</v>
      </c>
      <c r="AN38" s="11" t="s">
        <v>35</v>
      </c>
      <c r="AO38" s="11" t="s">
        <v>35</v>
      </c>
      <c r="AP38" s="11" t="s">
        <v>35</v>
      </c>
      <c r="AQ38" s="11" t="s">
        <v>35</v>
      </c>
      <c r="AR38" s="11" t="s">
        <v>35</v>
      </c>
      <c r="AS38" s="11" t="s">
        <v>35</v>
      </c>
      <c r="AT38" s="11" t="s">
        <v>35</v>
      </c>
      <c r="AU38" s="11" t="s">
        <v>35</v>
      </c>
      <c r="AV38" s="3" t="s">
        <v>35</v>
      </c>
      <c r="AW38" s="3" t="s">
        <v>35</v>
      </c>
      <c r="AX38" s="3" t="s">
        <v>35</v>
      </c>
      <c r="AY38" s="3" t="s">
        <v>35</v>
      </c>
      <c r="AZ38" s="3" t="s">
        <v>35</v>
      </c>
      <c r="BA38" s="3" t="s">
        <v>35</v>
      </c>
      <c r="BB38" s="3" t="s">
        <v>35</v>
      </c>
      <c r="BC38" s="3" t="s">
        <v>35</v>
      </c>
      <c r="BD38" s="3" t="s">
        <v>35</v>
      </c>
      <c r="BE38" s="3" t="s">
        <v>35</v>
      </c>
      <c r="BF38" s="3" t="s">
        <v>35</v>
      </c>
      <c r="BG38" s="3" t="s">
        <v>35</v>
      </c>
      <c r="BH38" s="3" t="s">
        <v>35</v>
      </c>
      <c r="BI38" s="3" t="s">
        <v>35</v>
      </c>
      <c r="BJ38" s="3" t="s">
        <v>35</v>
      </c>
      <c r="BK38" s="3" t="s">
        <v>35</v>
      </c>
      <c r="BL38" s="3" t="s">
        <v>35</v>
      </c>
      <c r="BM38" s="3" t="s">
        <v>35</v>
      </c>
      <c r="BN38" s="3" t="s">
        <v>35</v>
      </c>
      <c r="BO38" s="3" t="s">
        <v>35</v>
      </c>
      <c r="BP38" s="3" t="s">
        <v>35</v>
      </c>
      <c r="BQ38" s="3" t="s">
        <v>35</v>
      </c>
      <c r="BR38" s="3" t="s">
        <v>35</v>
      </c>
      <c r="BS38" s="3" t="s">
        <v>35</v>
      </c>
      <c r="BT38" s="3" t="s">
        <v>35</v>
      </c>
      <c r="BU38" s="3" t="s">
        <v>35</v>
      </c>
      <c r="BV38" s="3" t="s">
        <v>35</v>
      </c>
      <c r="BW38" s="3" t="s">
        <v>35</v>
      </c>
      <c r="BX38" s="3" t="s">
        <v>35</v>
      </c>
    </row>
    <row r="39" spans="1:76" ht="15.75" customHeight="1" x14ac:dyDescent="0.2">
      <c r="A39" s="3">
        <v>29</v>
      </c>
      <c r="B39" s="3" t="s">
        <v>46</v>
      </c>
      <c r="C39" s="11" t="s">
        <v>37</v>
      </c>
      <c r="D39" s="3">
        <v>5</v>
      </c>
      <c r="E39" s="3" t="str">
        <f t="shared" si="0"/>
        <v>Adult</v>
      </c>
      <c r="F39" s="3" t="s">
        <v>36</v>
      </c>
      <c r="G39" s="35">
        <v>42546</v>
      </c>
      <c r="H39" s="39">
        <v>0</v>
      </c>
      <c r="I39" s="25" t="s">
        <v>86</v>
      </c>
      <c r="J39" s="12">
        <v>0</v>
      </c>
      <c r="L39" s="12">
        <f>SUM(J39,M39,O39,Q39,R39,T39,V39,X39,Y39,Z39,AA39)</f>
        <v>1</v>
      </c>
      <c r="M39" s="12">
        <v>0</v>
      </c>
      <c r="N39" s="12"/>
      <c r="O39" s="11">
        <v>1</v>
      </c>
      <c r="P39" s="14">
        <v>42546</v>
      </c>
      <c r="Q39" s="25">
        <v>0</v>
      </c>
      <c r="R39" s="11">
        <v>0</v>
      </c>
      <c r="S39" s="15"/>
      <c r="T39" s="11">
        <v>0</v>
      </c>
      <c r="U39" s="15"/>
      <c r="V39" s="11">
        <v>0</v>
      </c>
      <c r="W39" s="15"/>
      <c r="X39" s="11">
        <v>0</v>
      </c>
      <c r="Y39" s="11">
        <v>0</v>
      </c>
      <c r="Z39" s="11">
        <v>0</v>
      </c>
      <c r="AA39" s="11">
        <v>0</v>
      </c>
      <c r="AB39" s="11" t="str">
        <f t="shared" si="12"/>
        <v>No</v>
      </c>
      <c r="AC39" s="11" t="str">
        <f t="shared" si="2"/>
        <v>Yes</v>
      </c>
      <c r="AD39" s="11" t="str">
        <f t="shared" si="3"/>
        <v>No testing</v>
      </c>
      <c r="AE39" s="11" t="str">
        <f t="shared" si="4"/>
        <v>No testing</v>
      </c>
      <c r="AF39" s="11" t="str">
        <f t="shared" si="5"/>
        <v>0</v>
      </c>
      <c r="AG39" s="11" t="str">
        <f t="shared" si="6"/>
        <v>No testing</v>
      </c>
      <c r="AH39" s="11" t="str">
        <f t="shared" si="7"/>
        <v>0</v>
      </c>
      <c r="AI39" s="11">
        <v>0</v>
      </c>
      <c r="AJ39" s="11" t="s">
        <v>35</v>
      </c>
      <c r="AK39" s="11" t="s">
        <v>35</v>
      </c>
      <c r="AL39" s="11" t="s">
        <v>35</v>
      </c>
      <c r="AM39" s="11" t="s">
        <v>35</v>
      </c>
      <c r="AN39" s="11" t="s">
        <v>35</v>
      </c>
      <c r="AO39" s="11" t="s">
        <v>35</v>
      </c>
      <c r="AP39" s="11" t="s">
        <v>35</v>
      </c>
      <c r="AQ39" s="11" t="s">
        <v>35</v>
      </c>
      <c r="AR39" s="11" t="s">
        <v>35</v>
      </c>
      <c r="AS39" s="11" t="s">
        <v>35</v>
      </c>
      <c r="AT39" s="11" t="s">
        <v>35</v>
      </c>
      <c r="AU39" s="11" t="s">
        <v>35</v>
      </c>
      <c r="AV39" s="3" t="s">
        <v>35</v>
      </c>
      <c r="AW39" s="3" t="s">
        <v>35</v>
      </c>
      <c r="AX39" s="3" t="s">
        <v>35</v>
      </c>
      <c r="AY39" s="3" t="s">
        <v>35</v>
      </c>
      <c r="AZ39" s="3" t="s">
        <v>35</v>
      </c>
      <c r="BA39" s="3" t="s">
        <v>35</v>
      </c>
      <c r="BB39" s="3" t="s">
        <v>35</v>
      </c>
      <c r="BC39" s="3" t="s">
        <v>35</v>
      </c>
      <c r="BD39" s="3" t="s">
        <v>35</v>
      </c>
      <c r="BE39" s="3" t="s">
        <v>35</v>
      </c>
      <c r="BF39" s="3" t="s">
        <v>35</v>
      </c>
      <c r="BG39" s="3" t="s">
        <v>35</v>
      </c>
      <c r="BH39" s="3" t="s">
        <v>35</v>
      </c>
      <c r="BI39" s="3" t="s">
        <v>35</v>
      </c>
      <c r="BJ39" s="3" t="s">
        <v>35</v>
      </c>
      <c r="BK39" s="3" t="s">
        <v>35</v>
      </c>
      <c r="BL39" s="3" t="s">
        <v>35</v>
      </c>
      <c r="BM39" s="3" t="s">
        <v>35</v>
      </c>
      <c r="BN39" s="3" t="s">
        <v>35</v>
      </c>
      <c r="BO39" s="3" t="s">
        <v>35</v>
      </c>
      <c r="BP39" s="3" t="s">
        <v>35</v>
      </c>
      <c r="BQ39" s="3" t="s">
        <v>35</v>
      </c>
      <c r="BR39" s="3" t="s">
        <v>35</v>
      </c>
      <c r="BS39" s="3" t="s">
        <v>35</v>
      </c>
      <c r="BT39" s="3" t="s">
        <v>35</v>
      </c>
      <c r="BU39" s="3" t="s">
        <v>35</v>
      </c>
      <c r="BV39" s="3" t="s">
        <v>35</v>
      </c>
      <c r="BW39" s="3" t="s">
        <v>35</v>
      </c>
      <c r="BX39" s="3" t="s">
        <v>35</v>
      </c>
    </row>
    <row r="40" spans="1:76" ht="15.75" customHeight="1" x14ac:dyDescent="0.2">
      <c r="A40" s="3">
        <v>30</v>
      </c>
      <c r="B40" s="3" t="s">
        <v>46</v>
      </c>
      <c r="C40" s="11" t="s">
        <v>34</v>
      </c>
      <c r="D40" s="3">
        <v>5</v>
      </c>
      <c r="E40" s="3" t="str">
        <f t="shared" si="0"/>
        <v>Adult</v>
      </c>
      <c r="F40" s="3" t="s">
        <v>35</v>
      </c>
      <c r="G40" s="35">
        <v>42522</v>
      </c>
      <c r="H40" s="3">
        <v>1</v>
      </c>
      <c r="I40" s="41" t="s">
        <v>87</v>
      </c>
      <c r="J40" s="12">
        <v>1</v>
      </c>
      <c r="K40" s="13">
        <v>43049</v>
      </c>
      <c r="L40" s="12">
        <f>SUM(J40,M40,O40,Q40,R40,T40,V40,X40,Y40,Z40,AA40)</f>
        <v>5</v>
      </c>
      <c r="M40" s="12">
        <v>0</v>
      </c>
      <c r="N40" s="12"/>
      <c r="O40" s="11">
        <v>1</v>
      </c>
      <c r="P40" s="14">
        <v>42567</v>
      </c>
      <c r="Q40" s="25">
        <v>0</v>
      </c>
      <c r="R40" s="11">
        <v>0</v>
      </c>
      <c r="S40" s="15"/>
      <c r="T40" s="11">
        <v>1</v>
      </c>
      <c r="U40" s="14">
        <v>42522</v>
      </c>
      <c r="V40" s="11">
        <v>1</v>
      </c>
      <c r="W40" s="15"/>
      <c r="X40" s="11">
        <v>1</v>
      </c>
      <c r="Y40" s="11">
        <v>0</v>
      </c>
      <c r="Z40" s="11">
        <v>0</v>
      </c>
      <c r="AA40" s="11">
        <v>0</v>
      </c>
      <c r="AB40" s="11" t="str">
        <f t="shared" si="10"/>
        <v>Yes</v>
      </c>
      <c r="AC40" s="11" t="str">
        <f t="shared" si="2"/>
        <v>No testing</v>
      </c>
      <c r="AD40" s="11" t="str">
        <f t="shared" si="3"/>
        <v>Yes</v>
      </c>
      <c r="AE40" s="11" t="str">
        <f t="shared" si="4"/>
        <v>Yes</v>
      </c>
      <c r="AF40" s="11" t="str">
        <f t="shared" si="5"/>
        <v>1</v>
      </c>
      <c r="AG40" s="11" t="str">
        <f t="shared" si="6"/>
        <v>No testing</v>
      </c>
      <c r="AH40" s="11" t="str">
        <f t="shared" si="7"/>
        <v>0</v>
      </c>
      <c r="AI40" s="11" t="s">
        <v>35</v>
      </c>
      <c r="AJ40" s="11" t="s">
        <v>35</v>
      </c>
      <c r="AK40" s="11" t="s">
        <v>35</v>
      </c>
      <c r="AL40" s="11" t="s">
        <v>35</v>
      </c>
      <c r="AM40" s="11" t="s">
        <v>35</v>
      </c>
      <c r="AN40" s="11" t="s">
        <v>35</v>
      </c>
      <c r="AO40" s="11" t="s">
        <v>35</v>
      </c>
      <c r="AP40" s="11" t="s">
        <v>35</v>
      </c>
      <c r="AQ40" s="11" t="s">
        <v>35</v>
      </c>
      <c r="AR40" s="11" t="s">
        <v>35</v>
      </c>
      <c r="AS40" s="11" t="s">
        <v>35</v>
      </c>
      <c r="AT40" s="11" t="s">
        <v>35</v>
      </c>
      <c r="AU40" s="11" t="s">
        <v>35</v>
      </c>
      <c r="AV40" s="3" t="s">
        <v>35</v>
      </c>
      <c r="AW40" s="3" t="s">
        <v>35</v>
      </c>
      <c r="AX40" s="3">
        <v>1</v>
      </c>
      <c r="AY40" s="3">
        <v>0</v>
      </c>
      <c r="AZ40" s="3" t="s">
        <v>35</v>
      </c>
      <c r="BA40" s="3">
        <v>0</v>
      </c>
      <c r="BB40" s="3">
        <v>1</v>
      </c>
      <c r="BC40" s="3">
        <v>1</v>
      </c>
      <c r="BD40" s="3">
        <v>1</v>
      </c>
      <c r="BE40" s="3">
        <v>0</v>
      </c>
      <c r="BF40" s="3" t="s">
        <v>35</v>
      </c>
      <c r="BG40" s="3" t="s">
        <v>35</v>
      </c>
      <c r="BH40" s="3" t="s">
        <v>35</v>
      </c>
      <c r="BI40" s="3" t="s">
        <v>35</v>
      </c>
      <c r="BJ40" s="3" t="s">
        <v>35</v>
      </c>
      <c r="BK40" s="3" t="s">
        <v>35</v>
      </c>
      <c r="BL40" s="3" t="s">
        <v>35</v>
      </c>
      <c r="BM40" s="3" t="s">
        <v>35</v>
      </c>
      <c r="BN40" s="3" t="s">
        <v>35</v>
      </c>
      <c r="BO40" s="3">
        <v>0</v>
      </c>
      <c r="BP40" s="3">
        <v>1</v>
      </c>
      <c r="BQ40" s="3">
        <v>1</v>
      </c>
      <c r="BR40" s="3">
        <v>1</v>
      </c>
      <c r="BS40" s="3" t="s">
        <v>35</v>
      </c>
      <c r="BT40" s="3">
        <v>1</v>
      </c>
      <c r="BU40" s="3" t="s">
        <v>35</v>
      </c>
      <c r="BV40" s="3">
        <v>0</v>
      </c>
      <c r="BW40" s="3">
        <v>1</v>
      </c>
      <c r="BX40" s="3">
        <v>1</v>
      </c>
    </row>
    <row r="41" spans="1:76" ht="15.75" customHeight="1" x14ac:dyDescent="0.2">
      <c r="A41" s="3">
        <v>31</v>
      </c>
      <c r="B41" s="3" t="s">
        <v>46</v>
      </c>
      <c r="C41" s="11" t="s">
        <v>37</v>
      </c>
      <c r="D41" s="3">
        <v>10</v>
      </c>
      <c r="E41" s="3" t="str">
        <f t="shared" si="0"/>
        <v>Senior</v>
      </c>
      <c r="F41" s="3" t="s">
        <v>36</v>
      </c>
      <c r="G41" s="35">
        <v>42598</v>
      </c>
      <c r="H41" s="3">
        <v>1</v>
      </c>
      <c r="I41" s="41" t="s">
        <v>88</v>
      </c>
      <c r="J41" s="12">
        <v>1</v>
      </c>
      <c r="K41" s="13">
        <v>43698</v>
      </c>
      <c r="L41" s="12">
        <f>SUM(J41,M41,O41,Q41,R41,T41,V41,X41,Y41,Z41,AA41)</f>
        <v>5</v>
      </c>
      <c r="M41" s="12">
        <v>0</v>
      </c>
      <c r="N41" s="12"/>
      <c r="O41" s="11">
        <v>1</v>
      </c>
      <c r="P41" s="14">
        <v>42598</v>
      </c>
      <c r="Q41" s="25">
        <v>0</v>
      </c>
      <c r="R41" s="11">
        <v>1</v>
      </c>
      <c r="S41" s="14">
        <v>42600</v>
      </c>
      <c r="T41" s="11">
        <v>0</v>
      </c>
      <c r="U41" s="15"/>
      <c r="V41" s="11">
        <v>1</v>
      </c>
      <c r="W41" s="15"/>
      <c r="X41" s="11">
        <v>1</v>
      </c>
      <c r="Y41" s="11">
        <v>0</v>
      </c>
      <c r="Z41" s="11">
        <v>0</v>
      </c>
      <c r="AA41" s="11">
        <v>0</v>
      </c>
      <c r="AB41" s="11" t="str">
        <f t="shared" si="10"/>
        <v>No</v>
      </c>
      <c r="AC41" s="11" t="str">
        <f t="shared" si="2"/>
        <v>Yes</v>
      </c>
      <c r="AD41" s="11" t="str">
        <f t="shared" si="3"/>
        <v>No testing</v>
      </c>
      <c r="AE41" s="11" t="str">
        <f t="shared" si="4"/>
        <v>No testing</v>
      </c>
      <c r="AF41" s="11" t="str">
        <f t="shared" si="5"/>
        <v>0</v>
      </c>
      <c r="AG41" s="11" t="str">
        <f t="shared" si="6"/>
        <v>No testing</v>
      </c>
      <c r="AH41" s="11" t="str">
        <f t="shared" si="7"/>
        <v>0</v>
      </c>
      <c r="AI41" s="11">
        <v>0</v>
      </c>
      <c r="AJ41" s="11" t="s">
        <v>35</v>
      </c>
      <c r="AK41" s="11" t="s">
        <v>35</v>
      </c>
      <c r="AL41" s="11" t="s">
        <v>35</v>
      </c>
      <c r="AM41" s="11" t="s">
        <v>35</v>
      </c>
      <c r="AN41" s="11" t="s">
        <v>35</v>
      </c>
      <c r="AO41" s="11" t="s">
        <v>35</v>
      </c>
      <c r="AP41" s="11" t="s">
        <v>35</v>
      </c>
      <c r="AQ41" s="11" t="s">
        <v>35</v>
      </c>
      <c r="AR41" s="11" t="s">
        <v>35</v>
      </c>
      <c r="AS41" s="11" t="s">
        <v>35</v>
      </c>
      <c r="AT41" s="11" t="s">
        <v>35</v>
      </c>
      <c r="AU41" s="11" t="s">
        <v>35</v>
      </c>
      <c r="AV41" s="3" t="s">
        <v>35</v>
      </c>
      <c r="AW41" s="3" t="s">
        <v>35</v>
      </c>
      <c r="AX41" s="3" t="s">
        <v>35</v>
      </c>
      <c r="AY41" s="3" t="s">
        <v>35</v>
      </c>
      <c r="AZ41" s="3" t="s">
        <v>35</v>
      </c>
      <c r="BA41" s="3" t="s">
        <v>35</v>
      </c>
      <c r="BB41" s="3" t="s">
        <v>35</v>
      </c>
      <c r="BC41" s="3" t="s">
        <v>35</v>
      </c>
      <c r="BD41" s="3" t="s">
        <v>35</v>
      </c>
      <c r="BE41" s="3" t="s">
        <v>35</v>
      </c>
      <c r="BF41" s="3" t="s">
        <v>35</v>
      </c>
      <c r="BG41" s="3" t="s">
        <v>35</v>
      </c>
      <c r="BH41" s="3" t="s">
        <v>35</v>
      </c>
      <c r="BI41" s="3" t="s">
        <v>35</v>
      </c>
      <c r="BJ41" s="3" t="s">
        <v>35</v>
      </c>
      <c r="BK41" s="3" t="s">
        <v>35</v>
      </c>
      <c r="BL41" s="3" t="s">
        <v>35</v>
      </c>
      <c r="BM41" s="3" t="s">
        <v>35</v>
      </c>
      <c r="BN41" s="3" t="s">
        <v>35</v>
      </c>
      <c r="BO41" s="3" t="s">
        <v>35</v>
      </c>
      <c r="BP41" s="3" t="s">
        <v>35</v>
      </c>
      <c r="BQ41" s="3" t="s">
        <v>35</v>
      </c>
      <c r="BR41" s="3" t="s">
        <v>35</v>
      </c>
      <c r="BS41" s="3" t="s">
        <v>35</v>
      </c>
      <c r="BT41" s="3" t="s">
        <v>35</v>
      </c>
      <c r="BU41" s="3" t="s">
        <v>35</v>
      </c>
      <c r="BV41" s="3" t="s">
        <v>35</v>
      </c>
      <c r="BW41" s="3" t="s">
        <v>35</v>
      </c>
      <c r="BX41" s="3" t="s">
        <v>35</v>
      </c>
    </row>
    <row r="42" spans="1:76" ht="15.75" customHeight="1" x14ac:dyDescent="0.2">
      <c r="A42" s="3">
        <v>32</v>
      </c>
      <c r="B42" s="3" t="s">
        <v>46</v>
      </c>
      <c r="C42" s="11" t="s">
        <v>34</v>
      </c>
      <c r="D42" s="3">
        <v>8</v>
      </c>
      <c r="E42" s="3" t="str">
        <f t="shared" si="0"/>
        <v>Senior</v>
      </c>
      <c r="F42" s="3" t="s">
        <v>35</v>
      </c>
      <c r="G42" s="35">
        <v>42537</v>
      </c>
      <c r="H42" s="3">
        <v>1</v>
      </c>
      <c r="I42" s="41" t="s">
        <v>88</v>
      </c>
      <c r="J42" s="12">
        <v>1</v>
      </c>
      <c r="K42" s="13">
        <v>42980</v>
      </c>
      <c r="L42" s="12">
        <f>SUM(J42,M42,O42,Q42,R42,T42,V42,X42,Y42,Z42,AA42)</f>
        <v>5</v>
      </c>
      <c r="M42" s="12">
        <v>0</v>
      </c>
      <c r="N42" s="12"/>
      <c r="O42" s="11">
        <v>1</v>
      </c>
      <c r="P42" s="14">
        <v>42558</v>
      </c>
      <c r="Q42" s="25">
        <v>0</v>
      </c>
      <c r="R42" s="11">
        <v>1</v>
      </c>
      <c r="S42" s="14">
        <v>42537</v>
      </c>
      <c r="T42" s="11">
        <v>0</v>
      </c>
      <c r="U42" s="15"/>
      <c r="V42" s="11">
        <v>1</v>
      </c>
      <c r="W42" s="14">
        <v>42839</v>
      </c>
      <c r="X42" s="11">
        <v>1</v>
      </c>
      <c r="Y42" s="11">
        <v>0</v>
      </c>
      <c r="Z42" s="11">
        <v>0</v>
      </c>
      <c r="AA42" s="11">
        <v>0</v>
      </c>
      <c r="AB42" s="11" t="str">
        <f t="shared" si="10"/>
        <v>No</v>
      </c>
      <c r="AC42" s="11" t="str">
        <f t="shared" si="2"/>
        <v>Yes</v>
      </c>
      <c r="AD42" s="11" t="str">
        <f t="shared" si="3"/>
        <v>Yes</v>
      </c>
      <c r="AE42" s="11" t="str">
        <f t="shared" si="4"/>
        <v>No testing</v>
      </c>
      <c r="AF42" s="11" t="str">
        <f t="shared" si="5"/>
        <v>0</v>
      </c>
      <c r="AG42" s="11" t="str">
        <f t="shared" si="6"/>
        <v>No testing</v>
      </c>
      <c r="AH42" s="11" t="str">
        <f t="shared" si="7"/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 t="s">
        <v>35</v>
      </c>
      <c r="AS42" s="11" t="s">
        <v>35</v>
      </c>
      <c r="AT42" s="11" t="s">
        <v>35</v>
      </c>
      <c r="AU42" s="11" t="s">
        <v>35</v>
      </c>
      <c r="AV42" s="3">
        <v>0</v>
      </c>
      <c r="AW42" s="3" t="s">
        <v>35</v>
      </c>
      <c r="AX42" s="3" t="s">
        <v>35</v>
      </c>
      <c r="AY42" s="3" t="s">
        <v>35</v>
      </c>
      <c r="AZ42" s="3" t="s">
        <v>35</v>
      </c>
      <c r="BA42" s="3" t="s">
        <v>35</v>
      </c>
      <c r="BB42" s="3" t="s">
        <v>35</v>
      </c>
      <c r="BC42" s="3" t="s">
        <v>35</v>
      </c>
      <c r="BD42" s="3" t="s">
        <v>35</v>
      </c>
      <c r="BE42" s="3" t="s">
        <v>35</v>
      </c>
      <c r="BF42" s="3" t="s">
        <v>35</v>
      </c>
      <c r="BG42" s="3" t="s">
        <v>35</v>
      </c>
      <c r="BH42" s="3" t="s">
        <v>35</v>
      </c>
      <c r="BI42" s="3" t="s">
        <v>35</v>
      </c>
      <c r="BJ42" s="3" t="s">
        <v>35</v>
      </c>
      <c r="BK42" s="3" t="s">
        <v>35</v>
      </c>
      <c r="BL42" s="3" t="s">
        <v>35</v>
      </c>
      <c r="BM42" s="3" t="s">
        <v>35</v>
      </c>
      <c r="BN42" s="3" t="s">
        <v>35</v>
      </c>
      <c r="BO42" s="3" t="s">
        <v>35</v>
      </c>
      <c r="BP42" s="3" t="s">
        <v>35</v>
      </c>
      <c r="BQ42" s="3" t="s">
        <v>35</v>
      </c>
      <c r="BR42" s="3" t="s">
        <v>35</v>
      </c>
      <c r="BS42" s="3" t="s">
        <v>35</v>
      </c>
      <c r="BT42" s="3" t="s">
        <v>35</v>
      </c>
      <c r="BU42" s="3" t="s">
        <v>35</v>
      </c>
      <c r="BV42" s="3" t="s">
        <v>35</v>
      </c>
      <c r="BW42" s="3" t="s">
        <v>35</v>
      </c>
      <c r="BX42" s="3" t="s">
        <v>35</v>
      </c>
    </row>
    <row r="43" spans="1:76" ht="15.75" customHeight="1" x14ac:dyDescent="0.2">
      <c r="A43" s="3">
        <v>33</v>
      </c>
      <c r="B43" s="3" t="s">
        <v>46</v>
      </c>
      <c r="C43" s="11" t="s">
        <v>34</v>
      </c>
      <c r="D43" s="3">
        <v>9</v>
      </c>
      <c r="E43" s="3" t="str">
        <f t="shared" si="0"/>
        <v>Senior</v>
      </c>
      <c r="F43" s="3" t="s">
        <v>35</v>
      </c>
      <c r="G43" s="35">
        <v>42536</v>
      </c>
      <c r="H43" s="3">
        <v>1</v>
      </c>
      <c r="I43" s="41" t="s">
        <v>88</v>
      </c>
      <c r="J43" s="12">
        <v>1</v>
      </c>
      <c r="K43" s="13">
        <v>43477</v>
      </c>
      <c r="L43" s="12">
        <f>SUM(J43,M43,O43,Q43,R43,T43,V43,X43,Y43,Z43,AA43)</f>
        <v>5</v>
      </c>
      <c r="M43" s="12">
        <v>0</v>
      </c>
      <c r="N43" s="12"/>
      <c r="O43" s="11">
        <v>1</v>
      </c>
      <c r="P43" s="14">
        <v>42536</v>
      </c>
      <c r="Q43" s="25">
        <v>0</v>
      </c>
      <c r="R43" s="11">
        <v>1</v>
      </c>
      <c r="S43" s="14">
        <v>42551</v>
      </c>
      <c r="T43" s="11">
        <v>1</v>
      </c>
      <c r="U43" s="14">
        <v>42598</v>
      </c>
      <c r="V43" s="11">
        <v>1</v>
      </c>
      <c r="W43" s="14">
        <v>42856</v>
      </c>
      <c r="X43" s="11">
        <v>0</v>
      </c>
      <c r="Y43" s="11">
        <v>0</v>
      </c>
      <c r="Z43" s="11">
        <v>0</v>
      </c>
      <c r="AA43" s="11">
        <v>0</v>
      </c>
      <c r="AB43" s="11" t="str">
        <f t="shared" si="10"/>
        <v>No</v>
      </c>
      <c r="AC43" s="11" t="str">
        <f t="shared" si="2"/>
        <v>Yes</v>
      </c>
      <c r="AD43" s="11" t="str">
        <f t="shared" si="3"/>
        <v>No testing</v>
      </c>
      <c r="AE43" s="11" t="str">
        <f t="shared" si="4"/>
        <v>No testing</v>
      </c>
      <c r="AF43" s="11" t="str">
        <f t="shared" si="5"/>
        <v>0</v>
      </c>
      <c r="AG43" s="11" t="str">
        <f t="shared" si="6"/>
        <v>No testing</v>
      </c>
      <c r="AH43" s="11" t="str">
        <f t="shared" si="7"/>
        <v>0</v>
      </c>
      <c r="AI43" s="11">
        <v>0</v>
      </c>
      <c r="AJ43" s="11" t="s">
        <v>35</v>
      </c>
      <c r="AK43" s="11" t="s">
        <v>35</v>
      </c>
      <c r="AL43" s="11" t="s">
        <v>35</v>
      </c>
      <c r="AM43" s="11" t="s">
        <v>35</v>
      </c>
      <c r="AN43" s="11" t="s">
        <v>35</v>
      </c>
      <c r="AO43" s="11" t="s">
        <v>35</v>
      </c>
      <c r="AP43" s="11" t="s">
        <v>35</v>
      </c>
      <c r="AQ43" s="11" t="s">
        <v>35</v>
      </c>
      <c r="AR43" s="11" t="s">
        <v>35</v>
      </c>
      <c r="AS43" s="11" t="s">
        <v>35</v>
      </c>
      <c r="AT43" s="11" t="s">
        <v>35</v>
      </c>
      <c r="AU43" s="11" t="s">
        <v>35</v>
      </c>
      <c r="AV43" s="3">
        <v>0</v>
      </c>
      <c r="AW43" s="3" t="s">
        <v>35</v>
      </c>
      <c r="AX43" s="3" t="s">
        <v>35</v>
      </c>
      <c r="AY43" s="3" t="s">
        <v>35</v>
      </c>
      <c r="AZ43" s="3" t="s">
        <v>35</v>
      </c>
      <c r="BA43" s="3" t="s">
        <v>35</v>
      </c>
      <c r="BB43" s="3" t="s">
        <v>35</v>
      </c>
      <c r="BC43" s="3" t="s">
        <v>35</v>
      </c>
      <c r="BD43" s="3" t="s">
        <v>35</v>
      </c>
      <c r="BE43" s="3" t="s">
        <v>35</v>
      </c>
      <c r="BF43" s="3" t="s">
        <v>35</v>
      </c>
      <c r="BG43" s="3" t="s">
        <v>35</v>
      </c>
      <c r="BH43" s="3" t="s">
        <v>35</v>
      </c>
      <c r="BI43" s="3" t="s">
        <v>35</v>
      </c>
      <c r="BJ43" s="3" t="s">
        <v>35</v>
      </c>
      <c r="BK43" s="3" t="s">
        <v>35</v>
      </c>
      <c r="BL43" s="3" t="s">
        <v>35</v>
      </c>
      <c r="BM43" s="3" t="s">
        <v>35</v>
      </c>
      <c r="BN43" s="3" t="s">
        <v>35</v>
      </c>
      <c r="BO43" s="3" t="s">
        <v>35</v>
      </c>
      <c r="BP43" s="3" t="s">
        <v>35</v>
      </c>
      <c r="BQ43" s="3" t="s">
        <v>35</v>
      </c>
      <c r="BR43" s="3" t="s">
        <v>35</v>
      </c>
      <c r="BS43" s="3" t="s">
        <v>35</v>
      </c>
      <c r="BT43" s="3" t="s">
        <v>35</v>
      </c>
      <c r="BU43" s="3" t="s">
        <v>35</v>
      </c>
      <c r="BV43" s="3" t="s">
        <v>35</v>
      </c>
      <c r="BW43" s="3" t="s">
        <v>35</v>
      </c>
      <c r="BX43" s="3" t="s">
        <v>35</v>
      </c>
    </row>
    <row r="44" spans="1:76" ht="15.75" customHeight="1" x14ac:dyDescent="0.2">
      <c r="A44" s="3">
        <v>34</v>
      </c>
      <c r="B44" s="3" t="s">
        <v>46</v>
      </c>
      <c r="C44" s="11" t="s">
        <v>34</v>
      </c>
      <c r="D44" s="3">
        <v>7</v>
      </c>
      <c r="E44" s="3" t="str">
        <f t="shared" si="0"/>
        <v>Senior</v>
      </c>
      <c r="F44" s="3" t="s">
        <v>35</v>
      </c>
      <c r="G44" s="35">
        <v>42536</v>
      </c>
      <c r="H44" s="3">
        <v>1</v>
      </c>
      <c r="I44" s="41" t="s">
        <v>88</v>
      </c>
      <c r="J44" s="12">
        <v>1</v>
      </c>
      <c r="K44" s="13">
        <v>43013</v>
      </c>
      <c r="L44" s="12">
        <f>SUM(J44,M44,O44,Q44,R44,T44,V44,X44,Y44,Z44,AA44)</f>
        <v>5</v>
      </c>
      <c r="M44" s="12">
        <v>0</v>
      </c>
      <c r="N44" s="12"/>
      <c r="O44" s="11">
        <v>1</v>
      </c>
      <c r="P44" s="14">
        <v>42536</v>
      </c>
      <c r="Q44" s="25">
        <v>0</v>
      </c>
      <c r="R44" s="11">
        <v>1</v>
      </c>
      <c r="S44" s="14">
        <v>42601</v>
      </c>
      <c r="T44" s="11">
        <v>0</v>
      </c>
      <c r="U44" s="15"/>
      <c r="V44" s="11">
        <v>1</v>
      </c>
      <c r="W44" s="14">
        <v>42860</v>
      </c>
      <c r="X44" s="11">
        <v>1</v>
      </c>
      <c r="Y44" s="11">
        <v>0</v>
      </c>
      <c r="Z44" s="11">
        <v>0</v>
      </c>
      <c r="AA44" s="11">
        <v>0</v>
      </c>
      <c r="AB44" s="11" t="str">
        <f t="shared" si="10"/>
        <v>No</v>
      </c>
      <c r="AC44" s="11" t="str">
        <f t="shared" si="2"/>
        <v>Yes</v>
      </c>
      <c r="AD44" s="11" t="str">
        <f t="shared" si="3"/>
        <v>Yes</v>
      </c>
      <c r="AE44" s="11" t="str">
        <f t="shared" si="4"/>
        <v>No testing</v>
      </c>
      <c r="AF44" s="11" t="str">
        <f t="shared" si="5"/>
        <v>0</v>
      </c>
      <c r="AG44" s="11" t="str">
        <f t="shared" si="6"/>
        <v>No testing</v>
      </c>
      <c r="AH44" s="11" t="str">
        <f t="shared" si="7"/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 t="s">
        <v>35</v>
      </c>
      <c r="AO44" s="11">
        <v>0</v>
      </c>
      <c r="AP44" s="11">
        <v>0</v>
      </c>
      <c r="AQ44" s="11">
        <v>0</v>
      </c>
      <c r="AR44" s="11" t="s">
        <v>35</v>
      </c>
      <c r="AS44" s="11" t="s">
        <v>35</v>
      </c>
      <c r="AT44" s="11" t="s">
        <v>35</v>
      </c>
      <c r="AU44" s="11" t="s">
        <v>35</v>
      </c>
      <c r="AV44" s="3">
        <v>0</v>
      </c>
      <c r="AW44" s="3" t="s">
        <v>35</v>
      </c>
      <c r="AX44" s="3" t="s">
        <v>35</v>
      </c>
      <c r="AY44" s="3" t="s">
        <v>35</v>
      </c>
      <c r="AZ44" s="3" t="s">
        <v>35</v>
      </c>
      <c r="BA44" s="3" t="s">
        <v>35</v>
      </c>
      <c r="BB44" s="3" t="s">
        <v>35</v>
      </c>
      <c r="BC44" s="3" t="s">
        <v>35</v>
      </c>
      <c r="BD44" s="3" t="s">
        <v>35</v>
      </c>
      <c r="BE44" s="3" t="s">
        <v>35</v>
      </c>
      <c r="BF44" s="3" t="s">
        <v>35</v>
      </c>
      <c r="BG44" s="3" t="s">
        <v>35</v>
      </c>
      <c r="BH44" s="3" t="s">
        <v>35</v>
      </c>
      <c r="BI44" s="3" t="s">
        <v>35</v>
      </c>
      <c r="BJ44" s="3" t="s">
        <v>35</v>
      </c>
      <c r="BK44" s="3" t="s">
        <v>35</v>
      </c>
      <c r="BL44" s="3" t="s">
        <v>35</v>
      </c>
      <c r="BM44" s="3" t="s">
        <v>35</v>
      </c>
      <c r="BN44" s="3" t="s">
        <v>35</v>
      </c>
      <c r="BO44" s="3" t="s">
        <v>35</v>
      </c>
      <c r="BP44" s="42" t="s">
        <v>35</v>
      </c>
      <c r="BQ44" s="3">
        <v>1</v>
      </c>
      <c r="BR44" s="42">
        <v>1</v>
      </c>
      <c r="BS44" s="42">
        <v>1</v>
      </c>
      <c r="BT44" s="42">
        <v>1</v>
      </c>
      <c r="BU44" s="3">
        <v>1</v>
      </c>
      <c r="BV44" s="3">
        <v>1</v>
      </c>
      <c r="BW44" s="42">
        <v>1</v>
      </c>
      <c r="BX44" s="42" t="s">
        <v>35</v>
      </c>
    </row>
    <row r="45" spans="1:76" ht="15.75" customHeight="1" x14ac:dyDescent="0.2">
      <c r="A45" s="3">
        <v>35</v>
      </c>
      <c r="B45" s="3" t="s">
        <v>46</v>
      </c>
      <c r="C45" s="11" t="s">
        <v>34</v>
      </c>
      <c r="D45" s="3">
        <v>7</v>
      </c>
      <c r="E45" s="3" t="str">
        <f t="shared" si="0"/>
        <v>Senior</v>
      </c>
      <c r="F45" s="3" t="s">
        <v>35</v>
      </c>
      <c r="G45" s="35">
        <v>42544</v>
      </c>
      <c r="H45" s="3">
        <v>1</v>
      </c>
      <c r="I45" s="41" t="s">
        <v>88</v>
      </c>
      <c r="J45" s="12">
        <v>1</v>
      </c>
      <c r="K45" s="16">
        <v>43171</v>
      </c>
      <c r="L45" s="12">
        <f>SUM(J45,M45,O45,Q45,R45,T45,V45,X45,Y45,Z45,AA45)</f>
        <v>4</v>
      </c>
      <c r="M45" s="12">
        <v>0</v>
      </c>
      <c r="N45" s="12"/>
      <c r="O45" s="11">
        <v>1</v>
      </c>
      <c r="P45" s="14">
        <v>42544</v>
      </c>
      <c r="Q45" s="25">
        <v>0</v>
      </c>
      <c r="R45" s="11">
        <v>1</v>
      </c>
      <c r="S45" s="14">
        <v>42544</v>
      </c>
      <c r="T45" s="11">
        <v>0</v>
      </c>
      <c r="U45" s="15"/>
      <c r="V45" s="11">
        <v>1</v>
      </c>
      <c r="W45" s="14">
        <v>42866</v>
      </c>
      <c r="X45" s="11">
        <v>0</v>
      </c>
      <c r="Y45" s="11">
        <v>0</v>
      </c>
      <c r="Z45" s="11">
        <v>0</v>
      </c>
      <c r="AA45" s="11">
        <v>0</v>
      </c>
      <c r="AB45" s="11" t="str">
        <f t="shared" si="10"/>
        <v>No</v>
      </c>
      <c r="AC45" s="11" t="str">
        <f t="shared" si="2"/>
        <v>Yes</v>
      </c>
      <c r="AD45" s="11" t="str">
        <f t="shared" si="3"/>
        <v>No testing</v>
      </c>
      <c r="AE45" s="11" t="str">
        <f t="shared" si="4"/>
        <v>No testing</v>
      </c>
      <c r="AF45" s="11" t="str">
        <f t="shared" si="5"/>
        <v>0</v>
      </c>
      <c r="AG45" s="11" t="str">
        <f t="shared" si="6"/>
        <v>No testing</v>
      </c>
      <c r="AH45" s="11" t="str">
        <f t="shared" si="7"/>
        <v>0</v>
      </c>
      <c r="AI45" s="11">
        <v>0</v>
      </c>
      <c r="AJ45" s="11" t="s">
        <v>35</v>
      </c>
      <c r="AK45" s="11" t="s">
        <v>35</v>
      </c>
      <c r="AL45" s="11" t="s">
        <v>35</v>
      </c>
      <c r="AM45" s="11" t="s">
        <v>35</v>
      </c>
      <c r="AN45" s="11" t="s">
        <v>35</v>
      </c>
      <c r="AO45" s="11" t="s">
        <v>35</v>
      </c>
      <c r="AP45" s="11" t="s">
        <v>35</v>
      </c>
      <c r="AQ45" s="11" t="s">
        <v>35</v>
      </c>
      <c r="AR45" s="11" t="s">
        <v>35</v>
      </c>
      <c r="AS45" s="11" t="s">
        <v>35</v>
      </c>
      <c r="AT45" s="11" t="s">
        <v>35</v>
      </c>
      <c r="AU45" s="11" t="s">
        <v>35</v>
      </c>
      <c r="AV45" s="3">
        <v>0</v>
      </c>
      <c r="AW45" s="3" t="s">
        <v>35</v>
      </c>
      <c r="AX45" s="3" t="s">
        <v>35</v>
      </c>
      <c r="AY45" s="3" t="s">
        <v>35</v>
      </c>
      <c r="AZ45" s="3" t="s">
        <v>35</v>
      </c>
      <c r="BA45" s="3" t="s">
        <v>35</v>
      </c>
      <c r="BB45" s="3" t="s">
        <v>35</v>
      </c>
      <c r="BC45" s="3" t="s">
        <v>35</v>
      </c>
      <c r="BD45" s="3" t="s">
        <v>35</v>
      </c>
      <c r="BE45" s="3" t="s">
        <v>35</v>
      </c>
      <c r="BF45" s="3" t="s">
        <v>35</v>
      </c>
      <c r="BG45" s="3" t="s">
        <v>35</v>
      </c>
      <c r="BH45" s="3" t="s">
        <v>35</v>
      </c>
      <c r="BI45" s="3" t="s">
        <v>35</v>
      </c>
      <c r="BJ45" s="3" t="s">
        <v>35</v>
      </c>
      <c r="BK45" s="3" t="s">
        <v>35</v>
      </c>
      <c r="BL45" s="3" t="s">
        <v>35</v>
      </c>
      <c r="BM45" s="3" t="s">
        <v>35</v>
      </c>
      <c r="BN45" s="3" t="s">
        <v>35</v>
      </c>
      <c r="BO45" s="42" t="s">
        <v>35</v>
      </c>
      <c r="BP45" s="3">
        <v>1</v>
      </c>
      <c r="BQ45" s="3" t="s">
        <v>35</v>
      </c>
      <c r="BR45" s="3">
        <v>0</v>
      </c>
      <c r="BS45" s="3" t="s">
        <v>35</v>
      </c>
      <c r="BT45" s="3" t="s">
        <v>35</v>
      </c>
      <c r="BU45" s="3" t="s">
        <v>35</v>
      </c>
      <c r="BV45" s="3">
        <v>1</v>
      </c>
      <c r="BW45" s="3" t="s">
        <v>35</v>
      </c>
      <c r="BX45" s="3" t="s">
        <v>35</v>
      </c>
    </row>
    <row r="46" spans="1:76" ht="15.75" customHeight="1" x14ac:dyDescent="0.2">
      <c r="A46" s="3">
        <v>36</v>
      </c>
      <c r="B46" s="3" t="s">
        <v>46</v>
      </c>
      <c r="C46" s="11" t="s">
        <v>37</v>
      </c>
      <c r="D46" s="3">
        <v>7</v>
      </c>
      <c r="E46" s="3" t="str">
        <f t="shared" si="0"/>
        <v>Senior</v>
      </c>
      <c r="F46" s="3" t="s">
        <v>38</v>
      </c>
      <c r="G46" s="35">
        <v>42860</v>
      </c>
      <c r="H46" s="39">
        <v>1</v>
      </c>
      <c r="I46" s="41" t="s">
        <v>88</v>
      </c>
      <c r="J46" s="17">
        <v>0</v>
      </c>
      <c r="L46" s="12">
        <f>SUM(J46,M46,O46,Q46,R46,T46,V46,X46,Y46,Z46,AA46)</f>
        <v>1</v>
      </c>
      <c r="M46" s="12">
        <v>0</v>
      </c>
      <c r="N46" s="12"/>
      <c r="O46" s="11">
        <v>0</v>
      </c>
      <c r="P46" s="15"/>
      <c r="Q46" s="25">
        <v>0</v>
      </c>
      <c r="R46" s="11">
        <v>0</v>
      </c>
      <c r="S46" s="15"/>
      <c r="T46" s="11">
        <v>0</v>
      </c>
      <c r="U46" s="15"/>
      <c r="V46" s="11">
        <v>1</v>
      </c>
      <c r="W46" s="14">
        <v>42860</v>
      </c>
      <c r="X46" s="11">
        <v>0</v>
      </c>
      <c r="Y46" s="11">
        <v>0</v>
      </c>
      <c r="Z46" s="11">
        <v>0</v>
      </c>
      <c r="AA46" s="11">
        <v>0</v>
      </c>
      <c r="AB46" s="11" t="str">
        <f t="shared" si="10"/>
        <v>No</v>
      </c>
      <c r="AC46" s="11" t="str">
        <f t="shared" si="2"/>
        <v>Yes</v>
      </c>
      <c r="AD46" s="11" t="str">
        <f t="shared" si="3"/>
        <v>No testing</v>
      </c>
      <c r="AE46" s="11" t="str">
        <f t="shared" si="4"/>
        <v>No testing</v>
      </c>
      <c r="AF46" s="11" t="str">
        <f t="shared" si="5"/>
        <v>0</v>
      </c>
      <c r="AG46" s="11" t="str">
        <f t="shared" si="6"/>
        <v>No testing</v>
      </c>
      <c r="AH46" s="11" t="str">
        <f t="shared" si="7"/>
        <v>0</v>
      </c>
      <c r="AI46" s="11">
        <v>0</v>
      </c>
      <c r="AJ46" s="11" t="s">
        <v>35</v>
      </c>
      <c r="AK46" s="11" t="s">
        <v>35</v>
      </c>
      <c r="AL46" s="11" t="s">
        <v>35</v>
      </c>
      <c r="AM46" s="11" t="s">
        <v>35</v>
      </c>
      <c r="AN46" s="11" t="s">
        <v>35</v>
      </c>
      <c r="AO46" s="11" t="s">
        <v>35</v>
      </c>
      <c r="AP46" s="11" t="s">
        <v>35</v>
      </c>
      <c r="AQ46" s="11" t="s">
        <v>35</v>
      </c>
      <c r="AR46" s="11" t="s">
        <v>35</v>
      </c>
      <c r="AS46" s="11" t="s">
        <v>35</v>
      </c>
      <c r="AT46" s="11" t="s">
        <v>35</v>
      </c>
      <c r="AU46" s="11" t="s">
        <v>35</v>
      </c>
      <c r="AV46" s="3" t="s">
        <v>35</v>
      </c>
      <c r="AW46" s="3" t="s">
        <v>35</v>
      </c>
      <c r="AX46" s="3" t="s">
        <v>35</v>
      </c>
      <c r="AY46" s="3" t="s">
        <v>35</v>
      </c>
      <c r="AZ46" s="3" t="s">
        <v>35</v>
      </c>
      <c r="BA46" s="3" t="s">
        <v>35</v>
      </c>
      <c r="BB46" s="3" t="s">
        <v>35</v>
      </c>
      <c r="BC46" s="3" t="s">
        <v>35</v>
      </c>
      <c r="BD46" s="3" t="s">
        <v>35</v>
      </c>
      <c r="BE46" s="3" t="s">
        <v>35</v>
      </c>
      <c r="BF46" s="3" t="s">
        <v>35</v>
      </c>
      <c r="BG46" s="3" t="s">
        <v>35</v>
      </c>
      <c r="BH46" s="3" t="s">
        <v>35</v>
      </c>
      <c r="BI46" s="3" t="s">
        <v>35</v>
      </c>
      <c r="BJ46" s="3" t="s">
        <v>35</v>
      </c>
      <c r="BK46" s="3" t="s">
        <v>35</v>
      </c>
      <c r="BL46" s="3" t="s">
        <v>35</v>
      </c>
      <c r="BM46" s="3" t="s">
        <v>35</v>
      </c>
      <c r="BN46" s="3" t="s">
        <v>35</v>
      </c>
      <c r="BO46" s="3" t="s">
        <v>35</v>
      </c>
      <c r="BP46" s="3" t="s">
        <v>35</v>
      </c>
      <c r="BQ46" s="3" t="s">
        <v>35</v>
      </c>
      <c r="BR46" s="3" t="s">
        <v>35</v>
      </c>
      <c r="BS46" s="3" t="s">
        <v>35</v>
      </c>
      <c r="BT46" s="3" t="s">
        <v>35</v>
      </c>
      <c r="BU46" s="3" t="s">
        <v>35</v>
      </c>
      <c r="BV46" s="3" t="s">
        <v>35</v>
      </c>
      <c r="BW46" s="3" t="s">
        <v>35</v>
      </c>
      <c r="BX46" s="3" t="s">
        <v>35</v>
      </c>
    </row>
    <row r="47" spans="1:76" ht="15.75" customHeight="1" x14ac:dyDescent="0.2">
      <c r="A47" s="3">
        <v>37</v>
      </c>
      <c r="B47" s="3" t="s">
        <v>46</v>
      </c>
      <c r="C47" s="11" t="s">
        <v>37</v>
      </c>
      <c r="D47" s="3">
        <v>12</v>
      </c>
      <c r="E47" s="3" t="str">
        <f t="shared" si="0"/>
        <v>Senior</v>
      </c>
      <c r="F47" s="3" t="s">
        <v>36</v>
      </c>
      <c r="G47" s="35">
        <v>42594</v>
      </c>
      <c r="H47" s="3">
        <v>1</v>
      </c>
      <c r="I47" s="41" t="s">
        <v>88</v>
      </c>
      <c r="J47" s="12">
        <v>1</v>
      </c>
      <c r="K47" s="13">
        <v>43633</v>
      </c>
      <c r="L47" s="12">
        <f>SUM(J47,M47,O47,Q47,R47,T47,V47,X47,Y47,Z47,AA47)</f>
        <v>4</v>
      </c>
      <c r="M47" s="12">
        <v>0</v>
      </c>
      <c r="N47" s="12"/>
      <c r="O47" s="11">
        <v>1</v>
      </c>
      <c r="P47" s="14">
        <v>42594</v>
      </c>
      <c r="Q47" s="25">
        <v>0</v>
      </c>
      <c r="R47" s="11">
        <v>0</v>
      </c>
      <c r="S47" s="15"/>
      <c r="T47" s="11">
        <v>0</v>
      </c>
      <c r="U47" s="15"/>
      <c r="V47" s="11">
        <v>1</v>
      </c>
      <c r="W47" s="14">
        <v>42860</v>
      </c>
      <c r="X47" s="11">
        <v>1</v>
      </c>
      <c r="Y47" s="11">
        <v>0</v>
      </c>
      <c r="Z47" s="11">
        <v>0</v>
      </c>
      <c r="AA47" s="11">
        <v>0</v>
      </c>
      <c r="AB47" s="11" t="str">
        <f t="shared" si="10"/>
        <v>No</v>
      </c>
      <c r="AC47" s="11" t="str">
        <f t="shared" si="2"/>
        <v>Yes</v>
      </c>
      <c r="AD47" s="11" t="str">
        <f t="shared" si="3"/>
        <v>Yes</v>
      </c>
      <c r="AE47" s="11" t="str">
        <f t="shared" si="4"/>
        <v>No testing</v>
      </c>
      <c r="AF47" s="11" t="str">
        <f t="shared" si="5"/>
        <v>0</v>
      </c>
      <c r="AG47" s="11" t="str">
        <f t="shared" si="6"/>
        <v>No testing</v>
      </c>
      <c r="AH47" s="11" t="str">
        <f t="shared" si="7"/>
        <v>0</v>
      </c>
      <c r="AI47" s="11">
        <v>0</v>
      </c>
      <c r="AJ47" s="18" t="s">
        <v>35</v>
      </c>
      <c r="AK47" s="18" t="s">
        <v>35</v>
      </c>
      <c r="AL47" s="18" t="s">
        <v>35</v>
      </c>
      <c r="AM47" s="18" t="s">
        <v>35</v>
      </c>
      <c r="AN47" s="18" t="s">
        <v>35</v>
      </c>
      <c r="AO47" s="18" t="s">
        <v>35</v>
      </c>
      <c r="AP47" s="18" t="s">
        <v>35</v>
      </c>
      <c r="AQ47" s="18" t="s">
        <v>35</v>
      </c>
      <c r="AR47" s="11" t="s">
        <v>35</v>
      </c>
      <c r="AS47" s="18">
        <v>0</v>
      </c>
      <c r="AT47" s="18">
        <v>0</v>
      </c>
      <c r="AU47" s="11" t="s">
        <v>35</v>
      </c>
      <c r="AV47" s="3">
        <v>0</v>
      </c>
      <c r="AW47" s="3" t="s">
        <v>35</v>
      </c>
      <c r="AX47" s="3" t="s">
        <v>35</v>
      </c>
      <c r="AY47" s="3" t="s">
        <v>35</v>
      </c>
      <c r="AZ47" s="3" t="s">
        <v>35</v>
      </c>
      <c r="BA47" s="3" t="s">
        <v>35</v>
      </c>
      <c r="BB47" s="3" t="s">
        <v>35</v>
      </c>
      <c r="BC47" s="3" t="s">
        <v>35</v>
      </c>
      <c r="BD47" s="3" t="s">
        <v>35</v>
      </c>
      <c r="BE47" s="3" t="s">
        <v>35</v>
      </c>
      <c r="BF47" s="3" t="s">
        <v>35</v>
      </c>
      <c r="BG47" s="3" t="s">
        <v>35</v>
      </c>
      <c r="BH47" s="3" t="s">
        <v>35</v>
      </c>
      <c r="BI47" s="3" t="s">
        <v>35</v>
      </c>
      <c r="BJ47" s="3" t="s">
        <v>35</v>
      </c>
      <c r="BK47" s="3" t="s">
        <v>35</v>
      </c>
      <c r="BL47" s="3" t="s">
        <v>35</v>
      </c>
      <c r="BM47" s="3" t="s">
        <v>35</v>
      </c>
      <c r="BN47" s="3" t="s">
        <v>35</v>
      </c>
      <c r="BO47" s="3" t="s">
        <v>35</v>
      </c>
      <c r="BP47" s="3" t="s">
        <v>35</v>
      </c>
      <c r="BQ47" s="3" t="s">
        <v>35</v>
      </c>
      <c r="BR47" s="3" t="s">
        <v>35</v>
      </c>
      <c r="BS47" s="3" t="s">
        <v>35</v>
      </c>
      <c r="BT47" s="3" t="s">
        <v>35</v>
      </c>
      <c r="BU47" s="3" t="s">
        <v>35</v>
      </c>
      <c r="BV47" s="3" t="s">
        <v>35</v>
      </c>
      <c r="BW47" s="3" t="s">
        <v>35</v>
      </c>
      <c r="BX47" s="3" t="s">
        <v>35</v>
      </c>
    </row>
    <row r="48" spans="1:76" ht="15.75" customHeight="1" x14ac:dyDescent="0.2">
      <c r="A48" s="3">
        <v>38</v>
      </c>
      <c r="B48" s="3" t="s">
        <v>46</v>
      </c>
      <c r="C48" s="11" t="s">
        <v>34</v>
      </c>
      <c r="D48" s="3">
        <v>6</v>
      </c>
      <c r="E48" s="3" t="str">
        <f t="shared" si="0"/>
        <v>Adult</v>
      </c>
      <c r="F48" s="3" t="s">
        <v>35</v>
      </c>
      <c r="G48" s="35">
        <v>42543</v>
      </c>
      <c r="H48" s="3">
        <v>1</v>
      </c>
      <c r="I48" s="41" t="s">
        <v>88</v>
      </c>
      <c r="J48" s="12">
        <v>1</v>
      </c>
      <c r="K48" s="13">
        <v>42982</v>
      </c>
      <c r="L48" s="12">
        <f>SUM(J48,M48,O48,Q48,R48,T48,V48,X48,Y48,Z48,AA48)</f>
        <v>5</v>
      </c>
      <c r="M48" s="12">
        <v>0</v>
      </c>
      <c r="N48" s="12"/>
      <c r="O48" s="11">
        <v>1</v>
      </c>
      <c r="P48" s="14">
        <v>42597</v>
      </c>
      <c r="Q48" s="25">
        <v>0</v>
      </c>
      <c r="R48" s="11">
        <v>1</v>
      </c>
      <c r="S48" s="14">
        <v>42543</v>
      </c>
      <c r="T48" s="11">
        <v>0</v>
      </c>
      <c r="U48" s="15"/>
      <c r="V48" s="11">
        <v>1</v>
      </c>
      <c r="W48" s="14">
        <v>42866</v>
      </c>
      <c r="X48" s="11">
        <v>1</v>
      </c>
      <c r="Y48" s="11">
        <v>0</v>
      </c>
      <c r="Z48" s="11">
        <v>0</v>
      </c>
      <c r="AA48" s="11">
        <v>0</v>
      </c>
      <c r="AB48" s="11" t="str">
        <f t="shared" si="10"/>
        <v>No</v>
      </c>
      <c r="AC48" s="11" t="str">
        <f t="shared" si="2"/>
        <v>Yes</v>
      </c>
      <c r="AD48" s="11" t="str">
        <f t="shared" si="3"/>
        <v>Yes</v>
      </c>
      <c r="AE48" s="11" t="str">
        <f t="shared" si="4"/>
        <v>No testing</v>
      </c>
      <c r="AF48" s="11" t="str">
        <f t="shared" si="5"/>
        <v>0</v>
      </c>
      <c r="AG48" s="11" t="str">
        <f t="shared" si="6"/>
        <v>No testing</v>
      </c>
      <c r="AH48" s="11" t="str">
        <f t="shared" si="7"/>
        <v>0</v>
      </c>
      <c r="AI48" s="11">
        <v>0</v>
      </c>
      <c r="AJ48" s="11">
        <v>0</v>
      </c>
      <c r="AK48" s="11">
        <v>0</v>
      </c>
      <c r="AL48" s="11">
        <v>0</v>
      </c>
      <c r="AM48" s="18" t="s">
        <v>35</v>
      </c>
      <c r="AN48" s="18" t="s">
        <v>35</v>
      </c>
      <c r="AO48" s="18" t="s">
        <v>35</v>
      </c>
      <c r="AP48" s="11">
        <v>0</v>
      </c>
      <c r="AQ48" s="11">
        <v>0</v>
      </c>
      <c r="AR48" s="11" t="s">
        <v>35</v>
      </c>
      <c r="AS48" s="11" t="s">
        <v>35</v>
      </c>
      <c r="AT48" s="11" t="s">
        <v>35</v>
      </c>
      <c r="AU48" s="11" t="s">
        <v>35</v>
      </c>
      <c r="AV48" s="3" t="s">
        <v>35</v>
      </c>
      <c r="AW48" s="3" t="s">
        <v>35</v>
      </c>
      <c r="AX48" s="3" t="s">
        <v>35</v>
      </c>
      <c r="AY48" s="3" t="s">
        <v>35</v>
      </c>
      <c r="AZ48" s="3" t="s">
        <v>35</v>
      </c>
      <c r="BA48" s="3" t="s">
        <v>35</v>
      </c>
      <c r="BB48" s="3" t="s">
        <v>35</v>
      </c>
      <c r="BC48" s="3" t="s">
        <v>35</v>
      </c>
      <c r="BD48" s="3" t="s">
        <v>35</v>
      </c>
      <c r="BE48" s="3" t="s">
        <v>35</v>
      </c>
      <c r="BF48" s="3" t="s">
        <v>35</v>
      </c>
      <c r="BG48" s="3" t="s">
        <v>35</v>
      </c>
      <c r="BH48" s="3" t="s">
        <v>35</v>
      </c>
      <c r="BI48" s="3" t="s">
        <v>35</v>
      </c>
      <c r="BJ48" s="3" t="s">
        <v>35</v>
      </c>
      <c r="BK48" s="3" t="s">
        <v>35</v>
      </c>
      <c r="BL48" s="3" t="s">
        <v>35</v>
      </c>
      <c r="BM48" s="3" t="s">
        <v>35</v>
      </c>
      <c r="BN48" s="3" t="s">
        <v>35</v>
      </c>
      <c r="BO48" s="3" t="s">
        <v>35</v>
      </c>
      <c r="BP48" s="3" t="s">
        <v>35</v>
      </c>
      <c r="BQ48" s="3" t="s">
        <v>35</v>
      </c>
      <c r="BR48" s="3" t="s">
        <v>35</v>
      </c>
      <c r="BS48" s="3" t="s">
        <v>35</v>
      </c>
      <c r="BT48" s="3" t="s">
        <v>35</v>
      </c>
      <c r="BU48" s="3" t="s">
        <v>35</v>
      </c>
      <c r="BV48" s="3" t="s">
        <v>35</v>
      </c>
      <c r="BW48" s="3" t="s">
        <v>35</v>
      </c>
      <c r="BX48" s="3" t="s">
        <v>35</v>
      </c>
    </row>
    <row r="49" spans="1:76" ht="15.75" customHeight="1" x14ac:dyDescent="0.2">
      <c r="A49" s="3">
        <v>39</v>
      </c>
      <c r="B49" s="3" t="s">
        <v>46</v>
      </c>
      <c r="C49" s="19" t="s">
        <v>34</v>
      </c>
      <c r="D49" s="20">
        <v>6</v>
      </c>
      <c r="E49" s="3" t="str">
        <f t="shared" si="0"/>
        <v>Adult</v>
      </c>
      <c r="F49" s="20" t="s">
        <v>35</v>
      </c>
      <c r="G49" s="36">
        <v>42537</v>
      </c>
      <c r="H49" s="3">
        <v>1</v>
      </c>
      <c r="I49" s="41" t="s">
        <v>87</v>
      </c>
      <c r="J49" s="12">
        <v>1</v>
      </c>
      <c r="K49" s="21">
        <v>42906</v>
      </c>
      <c r="L49" s="12">
        <f>SUM(J49,M49,O49,Q49,R49,T49,V49,X49,Y49,Z49,AA49)</f>
        <v>5</v>
      </c>
      <c r="M49" s="12">
        <v>0</v>
      </c>
      <c r="N49" s="12"/>
      <c r="O49" s="19">
        <v>1</v>
      </c>
      <c r="P49" s="22">
        <v>42573</v>
      </c>
      <c r="Q49" s="25">
        <v>0</v>
      </c>
      <c r="R49" s="19">
        <v>1</v>
      </c>
      <c r="S49" s="22">
        <v>42537</v>
      </c>
      <c r="T49" s="19">
        <v>0</v>
      </c>
      <c r="U49" s="23"/>
      <c r="V49" s="19">
        <v>1</v>
      </c>
      <c r="W49" s="22">
        <v>42663</v>
      </c>
      <c r="X49" s="19">
        <v>1</v>
      </c>
      <c r="Y49" s="11">
        <v>0</v>
      </c>
      <c r="Z49" s="11">
        <v>0</v>
      </c>
      <c r="AA49" s="19">
        <v>0</v>
      </c>
      <c r="AB49" s="11" t="str">
        <f t="shared" si="10"/>
        <v>Yes</v>
      </c>
      <c r="AC49" s="11" t="str">
        <f t="shared" si="2"/>
        <v>Yes</v>
      </c>
      <c r="AD49" s="11" t="str">
        <f t="shared" si="3"/>
        <v>Yes</v>
      </c>
      <c r="AE49" s="11" t="str">
        <f t="shared" si="4"/>
        <v>No testing</v>
      </c>
      <c r="AF49" s="11" t="str">
        <f t="shared" si="5"/>
        <v>0</v>
      </c>
      <c r="AG49" s="11" t="str">
        <f t="shared" si="6"/>
        <v>No testing</v>
      </c>
      <c r="AH49" s="11" t="str">
        <f t="shared" si="7"/>
        <v>0</v>
      </c>
      <c r="AI49" s="19" t="s">
        <v>35</v>
      </c>
      <c r="AJ49" s="19">
        <v>0</v>
      </c>
      <c r="AK49" s="19">
        <v>0</v>
      </c>
      <c r="AL49" s="19" t="s">
        <v>35</v>
      </c>
      <c r="AM49" s="19" t="s">
        <v>35</v>
      </c>
      <c r="AN49" s="19" t="s">
        <v>35</v>
      </c>
      <c r="AO49" s="19" t="s">
        <v>35</v>
      </c>
      <c r="AP49" s="19">
        <v>1</v>
      </c>
      <c r="AQ49" s="19">
        <v>0</v>
      </c>
      <c r="AR49" s="19" t="s">
        <v>35</v>
      </c>
      <c r="AS49" s="19" t="s">
        <v>35</v>
      </c>
      <c r="AT49" s="19" t="s">
        <v>35</v>
      </c>
      <c r="AU49" s="19">
        <v>0</v>
      </c>
      <c r="AV49" s="3" t="s">
        <v>35</v>
      </c>
      <c r="AW49" s="3" t="s">
        <v>35</v>
      </c>
      <c r="AX49" s="3" t="s">
        <v>35</v>
      </c>
      <c r="AY49" s="3" t="s">
        <v>35</v>
      </c>
      <c r="AZ49" s="3" t="s">
        <v>35</v>
      </c>
      <c r="BA49" s="3" t="s">
        <v>35</v>
      </c>
      <c r="BB49" s="3" t="s">
        <v>35</v>
      </c>
      <c r="BC49" s="3" t="s">
        <v>35</v>
      </c>
      <c r="BD49" s="3" t="s">
        <v>35</v>
      </c>
      <c r="BE49" s="3" t="s">
        <v>35</v>
      </c>
      <c r="BF49" s="3" t="s">
        <v>35</v>
      </c>
      <c r="BG49" s="3" t="s">
        <v>35</v>
      </c>
      <c r="BH49" s="3" t="s">
        <v>35</v>
      </c>
      <c r="BI49" s="3" t="s">
        <v>35</v>
      </c>
      <c r="BJ49" s="3" t="s">
        <v>35</v>
      </c>
      <c r="BK49" s="3" t="s">
        <v>35</v>
      </c>
      <c r="BL49" s="3" t="s">
        <v>35</v>
      </c>
      <c r="BM49" s="3" t="s">
        <v>35</v>
      </c>
      <c r="BN49" s="3" t="s">
        <v>35</v>
      </c>
      <c r="BO49" s="3" t="s">
        <v>35</v>
      </c>
      <c r="BP49" s="3" t="s">
        <v>35</v>
      </c>
      <c r="BQ49" s="3" t="s">
        <v>35</v>
      </c>
      <c r="BR49" s="3" t="s">
        <v>35</v>
      </c>
      <c r="BS49" s="3" t="s">
        <v>35</v>
      </c>
      <c r="BT49" s="3" t="s">
        <v>35</v>
      </c>
      <c r="BU49" s="3" t="s">
        <v>35</v>
      </c>
      <c r="BV49" s="3" t="s">
        <v>35</v>
      </c>
      <c r="BW49" s="3" t="s">
        <v>35</v>
      </c>
      <c r="BX49" s="3" t="s">
        <v>35</v>
      </c>
    </row>
    <row r="50" spans="1:76" ht="15.75" customHeight="1" x14ac:dyDescent="0.2">
      <c r="A50" s="3">
        <v>40</v>
      </c>
      <c r="B50" s="3" t="s">
        <v>46</v>
      </c>
      <c r="C50" s="11" t="s">
        <v>34</v>
      </c>
      <c r="D50" s="3">
        <v>11</v>
      </c>
      <c r="E50" s="3" t="str">
        <f t="shared" si="0"/>
        <v>Senior</v>
      </c>
      <c r="F50" s="3" t="s">
        <v>35</v>
      </c>
      <c r="G50" s="35">
        <v>42536</v>
      </c>
      <c r="H50" s="3">
        <v>1</v>
      </c>
      <c r="I50" s="41" t="s">
        <v>88</v>
      </c>
      <c r="J50" s="12">
        <v>1</v>
      </c>
      <c r="K50" s="13">
        <v>42792</v>
      </c>
      <c r="L50" s="12">
        <f>SUM(J50,M50,O50,Q50,R50,T50,V50,X50,Y50,Z50,AA50)</f>
        <v>5</v>
      </c>
      <c r="M50" s="12">
        <v>0</v>
      </c>
      <c r="N50" s="12"/>
      <c r="O50" s="11">
        <v>1</v>
      </c>
      <c r="P50" s="14">
        <v>42536</v>
      </c>
      <c r="Q50" s="25">
        <v>0</v>
      </c>
      <c r="R50" s="11">
        <v>1</v>
      </c>
      <c r="S50" s="14">
        <v>42622</v>
      </c>
      <c r="T50" s="11">
        <v>0</v>
      </c>
      <c r="U50" s="15"/>
      <c r="V50" s="11">
        <v>1</v>
      </c>
      <c r="W50" s="14">
        <v>42573</v>
      </c>
      <c r="X50" s="11">
        <v>1</v>
      </c>
      <c r="Y50" s="11">
        <v>0</v>
      </c>
      <c r="Z50" s="11">
        <v>0</v>
      </c>
      <c r="AA50" s="11">
        <v>0</v>
      </c>
      <c r="AB50" s="11" t="s">
        <v>70</v>
      </c>
      <c r="AC50" s="11" t="str">
        <f t="shared" si="2"/>
        <v>No testing</v>
      </c>
      <c r="AD50" s="11" t="str">
        <f t="shared" si="3"/>
        <v>No testing</v>
      </c>
      <c r="AE50" s="11" t="str">
        <f t="shared" si="4"/>
        <v>No testing</v>
      </c>
      <c r="AF50" s="11" t="str">
        <f t="shared" si="5"/>
        <v>0</v>
      </c>
      <c r="AG50" s="11" t="str">
        <f t="shared" si="6"/>
        <v>No testing</v>
      </c>
      <c r="AH50" s="11" t="str">
        <f t="shared" si="7"/>
        <v>0</v>
      </c>
      <c r="AI50" s="11" t="s">
        <v>35</v>
      </c>
      <c r="AJ50" s="11" t="s">
        <v>35</v>
      </c>
      <c r="AK50" s="11" t="s">
        <v>35</v>
      </c>
      <c r="AL50" s="11" t="s">
        <v>35</v>
      </c>
      <c r="AM50" s="11" t="s">
        <v>35</v>
      </c>
      <c r="AN50" s="11" t="s">
        <v>35</v>
      </c>
      <c r="AO50" s="11" t="s">
        <v>35</v>
      </c>
      <c r="AP50" s="11" t="s">
        <v>35</v>
      </c>
      <c r="AQ50" s="11" t="s">
        <v>35</v>
      </c>
      <c r="AR50" s="11" t="s">
        <v>35</v>
      </c>
      <c r="AS50" s="11" t="s">
        <v>35</v>
      </c>
      <c r="AT50" s="11" t="s">
        <v>35</v>
      </c>
      <c r="AU50" s="11" t="s">
        <v>35</v>
      </c>
      <c r="AV50" s="3" t="s">
        <v>35</v>
      </c>
      <c r="AW50" s="3" t="s">
        <v>35</v>
      </c>
      <c r="AX50" s="3" t="s">
        <v>35</v>
      </c>
      <c r="AY50" s="3" t="s">
        <v>35</v>
      </c>
      <c r="AZ50" s="3" t="s">
        <v>35</v>
      </c>
      <c r="BA50" s="3" t="s">
        <v>35</v>
      </c>
      <c r="BB50" s="3" t="s">
        <v>35</v>
      </c>
      <c r="BC50" s="3" t="s">
        <v>35</v>
      </c>
      <c r="BD50" s="3" t="s">
        <v>35</v>
      </c>
      <c r="BE50" s="3" t="s">
        <v>35</v>
      </c>
      <c r="BF50" s="3" t="s">
        <v>35</v>
      </c>
      <c r="BG50" s="3" t="s">
        <v>35</v>
      </c>
      <c r="BH50" s="3" t="s">
        <v>35</v>
      </c>
      <c r="BI50" s="3" t="s">
        <v>35</v>
      </c>
      <c r="BJ50" s="3" t="s">
        <v>35</v>
      </c>
      <c r="BK50" s="3" t="s">
        <v>35</v>
      </c>
      <c r="BL50" s="3" t="s">
        <v>35</v>
      </c>
      <c r="BM50" s="3" t="s">
        <v>35</v>
      </c>
      <c r="BN50" s="3" t="s">
        <v>35</v>
      </c>
      <c r="BO50" s="3" t="s">
        <v>35</v>
      </c>
      <c r="BP50" s="3" t="s">
        <v>35</v>
      </c>
      <c r="BQ50" s="3" t="s">
        <v>35</v>
      </c>
      <c r="BR50" s="3" t="s">
        <v>35</v>
      </c>
      <c r="BS50" s="3" t="s">
        <v>35</v>
      </c>
      <c r="BT50" s="3" t="s">
        <v>35</v>
      </c>
      <c r="BU50" s="3" t="s">
        <v>35</v>
      </c>
      <c r="BV50" s="3" t="s">
        <v>35</v>
      </c>
      <c r="BW50" s="3" t="s">
        <v>35</v>
      </c>
      <c r="BX50" s="3" t="s">
        <v>35</v>
      </c>
    </row>
    <row r="51" spans="1:76" ht="15.75" customHeight="1" x14ac:dyDescent="0.2">
      <c r="A51" s="3">
        <v>41</v>
      </c>
      <c r="B51" s="3" t="s">
        <v>46</v>
      </c>
      <c r="C51" s="19" t="s">
        <v>34</v>
      </c>
      <c r="D51" s="20">
        <v>8</v>
      </c>
      <c r="E51" s="3" t="str">
        <f t="shared" si="0"/>
        <v>Senior</v>
      </c>
      <c r="F51" s="20" t="s">
        <v>35</v>
      </c>
      <c r="G51" s="37">
        <v>42434</v>
      </c>
      <c r="H51" s="3">
        <v>1</v>
      </c>
      <c r="I51" s="41" t="s">
        <v>87</v>
      </c>
      <c r="J51" s="12">
        <v>1</v>
      </c>
      <c r="K51" s="21">
        <v>42895</v>
      </c>
      <c r="L51" s="12">
        <f>SUM(J51,M51,O51,Q51,R51,T51,V51,X51,Y51,Z51,AA51)</f>
        <v>5</v>
      </c>
      <c r="M51" s="12">
        <v>0</v>
      </c>
      <c r="N51" s="12"/>
      <c r="O51" s="19">
        <v>1</v>
      </c>
      <c r="P51" s="22">
        <v>42536</v>
      </c>
      <c r="Q51" s="25">
        <v>0</v>
      </c>
      <c r="R51" s="19">
        <v>1</v>
      </c>
      <c r="S51" s="23">
        <v>42434</v>
      </c>
      <c r="T51" s="19">
        <v>0</v>
      </c>
      <c r="U51" s="23"/>
      <c r="V51" s="19">
        <v>1</v>
      </c>
      <c r="W51" s="22">
        <v>42663</v>
      </c>
      <c r="X51" s="19">
        <v>1</v>
      </c>
      <c r="Y51" s="11">
        <v>0</v>
      </c>
      <c r="Z51" s="11">
        <v>0</v>
      </c>
      <c r="AA51" s="19">
        <v>0</v>
      </c>
      <c r="AB51" s="11" t="str">
        <f t="shared" si="10"/>
        <v>Yes</v>
      </c>
      <c r="AC51" s="11" t="str">
        <f t="shared" si="2"/>
        <v>Yes</v>
      </c>
      <c r="AD51" s="11" t="str">
        <f t="shared" si="3"/>
        <v>Yes</v>
      </c>
      <c r="AE51" s="11" t="str">
        <f t="shared" si="4"/>
        <v>No testing</v>
      </c>
      <c r="AF51" s="11" t="str">
        <f t="shared" si="5"/>
        <v>0</v>
      </c>
      <c r="AG51" s="11" t="str">
        <f t="shared" si="6"/>
        <v>No testing</v>
      </c>
      <c r="AH51" s="11" t="str">
        <f t="shared" si="7"/>
        <v>0</v>
      </c>
      <c r="AI51" s="19" t="s">
        <v>35</v>
      </c>
      <c r="AJ51" s="19">
        <v>1</v>
      </c>
      <c r="AK51" s="19">
        <v>0</v>
      </c>
      <c r="AL51" s="19" t="s">
        <v>35</v>
      </c>
      <c r="AM51" s="19" t="s">
        <v>35</v>
      </c>
      <c r="AN51" s="19" t="s">
        <v>35</v>
      </c>
      <c r="AO51" s="19" t="s">
        <v>35</v>
      </c>
      <c r="AP51" s="19" t="s">
        <v>35</v>
      </c>
      <c r="AQ51" s="19">
        <v>0</v>
      </c>
      <c r="AR51" s="19" t="s">
        <v>35</v>
      </c>
      <c r="AS51" s="19" t="s">
        <v>35</v>
      </c>
      <c r="AT51" s="19" t="s">
        <v>35</v>
      </c>
      <c r="AU51" s="19" t="s">
        <v>35</v>
      </c>
      <c r="AV51" s="3">
        <v>0</v>
      </c>
      <c r="AW51" s="3" t="s">
        <v>35</v>
      </c>
      <c r="AX51" s="3" t="s">
        <v>35</v>
      </c>
      <c r="AY51" s="3" t="s">
        <v>35</v>
      </c>
      <c r="AZ51" s="3" t="s">
        <v>35</v>
      </c>
      <c r="BA51" s="3" t="s">
        <v>35</v>
      </c>
      <c r="BB51" s="3" t="s">
        <v>35</v>
      </c>
      <c r="BC51" s="3" t="s">
        <v>35</v>
      </c>
      <c r="BD51" s="3" t="s">
        <v>35</v>
      </c>
      <c r="BE51" s="3" t="s">
        <v>35</v>
      </c>
      <c r="BF51" s="3" t="s">
        <v>35</v>
      </c>
      <c r="BG51" s="3" t="s">
        <v>35</v>
      </c>
      <c r="BH51" s="3" t="s">
        <v>35</v>
      </c>
      <c r="BI51" s="3" t="s">
        <v>35</v>
      </c>
      <c r="BJ51" s="3" t="s">
        <v>35</v>
      </c>
      <c r="BK51" s="3" t="s">
        <v>35</v>
      </c>
      <c r="BL51" s="3" t="s">
        <v>35</v>
      </c>
      <c r="BM51" s="3" t="s">
        <v>35</v>
      </c>
      <c r="BN51" s="3" t="s">
        <v>35</v>
      </c>
      <c r="BO51" s="3" t="s">
        <v>35</v>
      </c>
      <c r="BP51" s="3" t="s">
        <v>35</v>
      </c>
      <c r="BQ51" s="3" t="s">
        <v>35</v>
      </c>
      <c r="BR51" s="3" t="s">
        <v>35</v>
      </c>
      <c r="BS51" s="3" t="s">
        <v>35</v>
      </c>
      <c r="BT51" s="3" t="s">
        <v>35</v>
      </c>
      <c r="BU51" s="3" t="s">
        <v>35</v>
      </c>
      <c r="BV51" s="3" t="s">
        <v>35</v>
      </c>
      <c r="BW51" s="3" t="s">
        <v>35</v>
      </c>
      <c r="BX51" s="3" t="s">
        <v>35</v>
      </c>
    </row>
    <row r="52" spans="1:76" ht="15.75" customHeight="1" x14ac:dyDescent="0.2">
      <c r="A52" s="3">
        <v>42</v>
      </c>
      <c r="B52" s="3" t="s">
        <v>46</v>
      </c>
      <c r="C52" s="11" t="s">
        <v>34</v>
      </c>
      <c r="D52" s="3">
        <v>10</v>
      </c>
      <c r="E52" s="3" t="str">
        <f t="shared" si="0"/>
        <v>Senior</v>
      </c>
      <c r="F52" s="3" t="s">
        <v>35</v>
      </c>
      <c r="G52" s="35">
        <v>42541</v>
      </c>
      <c r="H52" s="3">
        <v>1</v>
      </c>
      <c r="I52" s="41" t="s">
        <v>88</v>
      </c>
      <c r="J52" s="12">
        <v>1</v>
      </c>
      <c r="K52" s="13">
        <v>43416</v>
      </c>
      <c r="L52" s="12">
        <f>SUM(J52,M52,O52,Q52,R52,T52,V52,X52,Y52,Z52,AA52)</f>
        <v>6</v>
      </c>
      <c r="M52" s="12">
        <v>0</v>
      </c>
      <c r="N52" s="12"/>
      <c r="O52" s="11">
        <v>1</v>
      </c>
      <c r="P52" s="14">
        <v>42541</v>
      </c>
      <c r="Q52" s="25">
        <v>0</v>
      </c>
      <c r="R52" s="11">
        <v>1</v>
      </c>
      <c r="S52" s="14">
        <v>42542</v>
      </c>
      <c r="T52" s="11">
        <v>1</v>
      </c>
      <c r="U52" s="14">
        <v>42856</v>
      </c>
      <c r="V52" s="11">
        <v>1</v>
      </c>
      <c r="W52" s="14">
        <v>42856</v>
      </c>
      <c r="X52" s="11">
        <v>1</v>
      </c>
      <c r="Y52" s="11">
        <v>0</v>
      </c>
      <c r="Z52" s="11">
        <v>0</v>
      </c>
      <c r="AA52" s="11">
        <v>0</v>
      </c>
      <c r="AB52" s="11" t="str">
        <f>IF(OR(AI52=1, AJ52=1,AK52=1,AL52=1,AM52=1,AN52=1,AO52=1,AP52=1,AQ52=1,AR52=1, AS52=1,AT52=1,AU52=1,AV52=1,AW52=1,AX52=1,AY52=1,AZ52=1,BA52=1,BB52=1,BC52=1,BD52=1,BE52=1,BF52=1,BG52=1,BH52=1,BI52=1,BJ52=1,BK52=1,BL52=1,BM52=1,BN52=1),"Yes","No")</f>
        <v>No</v>
      </c>
      <c r="AC52" s="11" t="str">
        <f t="shared" si="2"/>
        <v>Yes</v>
      </c>
      <c r="AD52" s="11" t="str">
        <f t="shared" si="3"/>
        <v>No testing</v>
      </c>
      <c r="AE52" s="11" t="str">
        <f t="shared" si="4"/>
        <v>No testing</v>
      </c>
      <c r="AF52" s="11" t="str">
        <f t="shared" si="5"/>
        <v>0</v>
      </c>
      <c r="AG52" s="11" t="str">
        <f t="shared" si="6"/>
        <v>No testing</v>
      </c>
      <c r="AH52" s="11" t="str">
        <f t="shared" si="7"/>
        <v>0</v>
      </c>
      <c r="AI52" s="11">
        <v>0</v>
      </c>
      <c r="AJ52" s="11" t="s">
        <v>35</v>
      </c>
      <c r="AK52" s="11" t="s">
        <v>35</v>
      </c>
      <c r="AL52" s="11" t="s">
        <v>35</v>
      </c>
      <c r="AM52" s="11" t="s">
        <v>35</v>
      </c>
      <c r="AN52" s="11" t="s">
        <v>35</v>
      </c>
      <c r="AO52" s="11" t="s">
        <v>35</v>
      </c>
      <c r="AP52" s="11" t="s">
        <v>35</v>
      </c>
      <c r="AQ52" s="11" t="s">
        <v>35</v>
      </c>
      <c r="AR52" s="11" t="s">
        <v>35</v>
      </c>
      <c r="AS52" s="11" t="s">
        <v>35</v>
      </c>
      <c r="AT52" s="11" t="s">
        <v>35</v>
      </c>
      <c r="AU52" s="11" t="s">
        <v>35</v>
      </c>
      <c r="AV52" s="3">
        <v>0</v>
      </c>
      <c r="AW52" s="3" t="s">
        <v>35</v>
      </c>
      <c r="AX52" s="3" t="s">
        <v>35</v>
      </c>
      <c r="AY52" s="3" t="s">
        <v>35</v>
      </c>
      <c r="AZ52" s="3" t="s">
        <v>35</v>
      </c>
      <c r="BA52" s="3" t="s">
        <v>35</v>
      </c>
      <c r="BB52" s="3" t="s">
        <v>35</v>
      </c>
      <c r="BC52" s="3" t="s">
        <v>35</v>
      </c>
      <c r="BD52" s="3" t="s">
        <v>35</v>
      </c>
      <c r="BE52" s="3" t="s">
        <v>35</v>
      </c>
      <c r="BF52" s="3" t="s">
        <v>35</v>
      </c>
      <c r="BG52" s="3" t="s">
        <v>35</v>
      </c>
      <c r="BH52" s="3" t="s">
        <v>35</v>
      </c>
      <c r="BI52" s="3" t="s">
        <v>35</v>
      </c>
      <c r="BJ52" s="3" t="s">
        <v>35</v>
      </c>
      <c r="BK52" s="3" t="s">
        <v>35</v>
      </c>
      <c r="BL52" s="3" t="s">
        <v>35</v>
      </c>
      <c r="BM52" s="3" t="s">
        <v>35</v>
      </c>
      <c r="BN52" s="3" t="s">
        <v>35</v>
      </c>
      <c r="BO52" s="3" t="s">
        <v>35</v>
      </c>
      <c r="BP52" s="3" t="s">
        <v>35</v>
      </c>
      <c r="BQ52" s="3" t="s">
        <v>35</v>
      </c>
      <c r="BR52" s="3" t="s">
        <v>35</v>
      </c>
      <c r="BS52" s="3" t="s">
        <v>35</v>
      </c>
      <c r="BT52" s="3" t="s">
        <v>35</v>
      </c>
      <c r="BU52" s="3" t="s">
        <v>35</v>
      </c>
      <c r="BV52" s="3" t="s">
        <v>35</v>
      </c>
      <c r="BW52" s="3" t="s">
        <v>35</v>
      </c>
      <c r="BX52" s="3" t="s">
        <v>35</v>
      </c>
    </row>
    <row r="53" spans="1:76" ht="15.75" customHeight="1" x14ac:dyDescent="0.2">
      <c r="A53" s="3">
        <v>43</v>
      </c>
      <c r="B53" s="3" t="s">
        <v>46</v>
      </c>
      <c r="C53" s="19" t="s">
        <v>37</v>
      </c>
      <c r="D53" s="20">
        <v>5</v>
      </c>
      <c r="E53" s="3" t="str">
        <f t="shared" si="0"/>
        <v>Adult</v>
      </c>
      <c r="F53" s="20" t="s">
        <v>36</v>
      </c>
      <c r="G53" s="38">
        <v>42543</v>
      </c>
      <c r="H53" s="3">
        <v>1</v>
      </c>
      <c r="I53" s="41" t="s">
        <v>87</v>
      </c>
      <c r="J53" s="24">
        <v>1</v>
      </c>
      <c r="K53" s="21">
        <v>43739</v>
      </c>
      <c r="L53" s="12">
        <f>SUM(J53,M53,O53,Q53,R53,T53,V53,X53,Y53,Z53,AA53)</f>
        <v>3</v>
      </c>
      <c r="M53" s="12">
        <v>0</v>
      </c>
      <c r="N53" s="12"/>
      <c r="O53" s="19">
        <v>1</v>
      </c>
      <c r="P53" s="22">
        <v>42552</v>
      </c>
      <c r="Q53" s="25">
        <v>0</v>
      </c>
      <c r="R53" s="11">
        <v>1</v>
      </c>
      <c r="S53" s="14">
        <v>42543</v>
      </c>
      <c r="T53" s="19">
        <v>0</v>
      </c>
      <c r="U53" s="23"/>
      <c r="V53" s="19">
        <v>0</v>
      </c>
      <c r="W53" s="23"/>
      <c r="X53" s="19">
        <v>0</v>
      </c>
      <c r="Y53" s="11">
        <v>0</v>
      </c>
      <c r="Z53" s="11">
        <v>0</v>
      </c>
      <c r="AA53" s="19">
        <v>0</v>
      </c>
      <c r="AB53" s="11" t="str">
        <f t="shared" si="10"/>
        <v>Yes</v>
      </c>
      <c r="AC53" s="11" t="str">
        <f t="shared" si="2"/>
        <v>Yes</v>
      </c>
      <c r="AD53" s="11" t="str">
        <f t="shared" si="3"/>
        <v>No testing</v>
      </c>
      <c r="AE53" s="11" t="str">
        <f t="shared" si="4"/>
        <v>No testing</v>
      </c>
      <c r="AF53" s="11" t="str">
        <f t="shared" si="5"/>
        <v>0</v>
      </c>
      <c r="AG53" s="11" t="str">
        <f t="shared" si="6"/>
        <v>No testing</v>
      </c>
      <c r="AH53" s="11" t="str">
        <f t="shared" si="7"/>
        <v>0</v>
      </c>
      <c r="AI53" s="19">
        <v>1</v>
      </c>
      <c r="AJ53" s="19" t="s">
        <v>35</v>
      </c>
      <c r="AK53" s="19" t="s">
        <v>35</v>
      </c>
      <c r="AL53" s="19" t="s">
        <v>35</v>
      </c>
      <c r="AM53" s="19" t="s">
        <v>35</v>
      </c>
      <c r="AN53" s="19" t="s">
        <v>35</v>
      </c>
      <c r="AO53" s="19" t="s">
        <v>35</v>
      </c>
      <c r="AP53" s="19" t="s">
        <v>35</v>
      </c>
      <c r="AQ53" s="19" t="s">
        <v>35</v>
      </c>
      <c r="AR53" s="19" t="s">
        <v>35</v>
      </c>
      <c r="AS53" s="19" t="s">
        <v>35</v>
      </c>
      <c r="AT53" s="19" t="s">
        <v>35</v>
      </c>
      <c r="AU53" s="19" t="s">
        <v>35</v>
      </c>
      <c r="AV53" s="3">
        <v>0</v>
      </c>
      <c r="AW53" s="3" t="s">
        <v>35</v>
      </c>
      <c r="AX53" s="3" t="s">
        <v>35</v>
      </c>
      <c r="AY53" s="3" t="s">
        <v>35</v>
      </c>
      <c r="AZ53" s="3" t="s">
        <v>35</v>
      </c>
      <c r="BA53" s="3" t="s">
        <v>35</v>
      </c>
      <c r="BB53" s="3" t="s">
        <v>35</v>
      </c>
      <c r="BC53" s="3" t="s">
        <v>35</v>
      </c>
      <c r="BD53" s="3" t="s">
        <v>35</v>
      </c>
      <c r="BE53" s="3" t="s">
        <v>35</v>
      </c>
      <c r="BF53" s="3" t="s">
        <v>35</v>
      </c>
      <c r="BG53" s="3" t="s">
        <v>35</v>
      </c>
      <c r="BH53" s="3" t="s">
        <v>35</v>
      </c>
      <c r="BI53" s="3" t="s">
        <v>35</v>
      </c>
      <c r="BJ53" s="3" t="s">
        <v>35</v>
      </c>
      <c r="BK53" s="3" t="s">
        <v>35</v>
      </c>
      <c r="BL53" s="3" t="s">
        <v>35</v>
      </c>
      <c r="BM53" s="3" t="s">
        <v>35</v>
      </c>
      <c r="BN53" s="3" t="s">
        <v>35</v>
      </c>
      <c r="BO53" s="3" t="s">
        <v>35</v>
      </c>
      <c r="BP53" s="3" t="s">
        <v>35</v>
      </c>
      <c r="BQ53" s="3" t="s">
        <v>35</v>
      </c>
      <c r="BR53" s="3" t="s">
        <v>35</v>
      </c>
      <c r="BS53" s="3" t="s">
        <v>35</v>
      </c>
      <c r="BT53" s="3" t="s">
        <v>35</v>
      </c>
      <c r="BU53" s="3" t="s">
        <v>35</v>
      </c>
      <c r="BV53" s="3" t="s">
        <v>35</v>
      </c>
      <c r="BW53" s="3" t="s">
        <v>35</v>
      </c>
      <c r="BX53" s="3" t="s">
        <v>35</v>
      </c>
    </row>
    <row r="54" spans="1:76" ht="15.75" customHeight="1" x14ac:dyDescent="0.2">
      <c r="A54" s="3">
        <v>44</v>
      </c>
      <c r="B54" s="3" t="s">
        <v>46</v>
      </c>
      <c r="C54" s="11" t="s">
        <v>34</v>
      </c>
      <c r="D54" s="3">
        <v>9</v>
      </c>
      <c r="E54" s="3" t="str">
        <f t="shared" si="0"/>
        <v>Senior</v>
      </c>
      <c r="F54" s="3" t="s">
        <v>35</v>
      </c>
      <c r="G54" s="16">
        <v>42433</v>
      </c>
      <c r="H54" s="3">
        <v>1</v>
      </c>
      <c r="I54" s="41" t="s">
        <v>88</v>
      </c>
      <c r="J54" s="12">
        <v>1</v>
      </c>
      <c r="K54" s="13">
        <v>42862</v>
      </c>
      <c r="L54" s="12">
        <f>SUM(J54,M54,O54,Q54,R54,T54,V54,X54,Y54,Z54,AA54)</f>
        <v>5</v>
      </c>
      <c r="M54" s="12">
        <v>0</v>
      </c>
      <c r="N54" s="12"/>
      <c r="O54" s="11">
        <v>1</v>
      </c>
      <c r="P54" s="22">
        <v>42433</v>
      </c>
      <c r="Q54" s="25">
        <v>0</v>
      </c>
      <c r="R54" s="11">
        <v>1</v>
      </c>
      <c r="S54" s="14">
        <v>42525</v>
      </c>
      <c r="T54" s="11">
        <v>0</v>
      </c>
      <c r="U54" s="15"/>
      <c r="V54" s="11">
        <v>1</v>
      </c>
      <c r="W54" s="14">
        <v>42647</v>
      </c>
      <c r="X54" s="11">
        <v>1</v>
      </c>
      <c r="Y54" s="11">
        <v>0</v>
      </c>
      <c r="Z54" s="11">
        <v>0</v>
      </c>
      <c r="AA54" s="11">
        <v>0</v>
      </c>
      <c r="AB54" s="11" t="s">
        <v>70</v>
      </c>
      <c r="AC54" s="11" t="str">
        <f t="shared" si="2"/>
        <v>No testing</v>
      </c>
      <c r="AD54" s="11" t="str">
        <f t="shared" si="3"/>
        <v>No testing</v>
      </c>
      <c r="AE54" s="11" t="str">
        <f t="shared" si="4"/>
        <v>No testing</v>
      </c>
      <c r="AF54" s="11" t="str">
        <f t="shared" si="5"/>
        <v>0</v>
      </c>
      <c r="AG54" s="11" t="str">
        <f t="shared" si="6"/>
        <v>No testing</v>
      </c>
      <c r="AH54" s="11" t="str">
        <f t="shared" si="7"/>
        <v>0</v>
      </c>
      <c r="AI54" s="11" t="s">
        <v>35</v>
      </c>
      <c r="AJ54" s="11" t="s">
        <v>35</v>
      </c>
      <c r="AK54" s="11" t="s">
        <v>35</v>
      </c>
      <c r="AL54" s="11" t="s">
        <v>35</v>
      </c>
      <c r="AM54" s="11" t="s">
        <v>35</v>
      </c>
      <c r="AN54" s="11" t="s">
        <v>35</v>
      </c>
      <c r="AO54" s="11" t="s">
        <v>35</v>
      </c>
      <c r="AP54" s="11" t="s">
        <v>35</v>
      </c>
      <c r="AQ54" s="11" t="s">
        <v>35</v>
      </c>
      <c r="AR54" s="11" t="s">
        <v>35</v>
      </c>
      <c r="AS54" s="11" t="s">
        <v>35</v>
      </c>
      <c r="AT54" s="11" t="s">
        <v>35</v>
      </c>
      <c r="AU54" s="11" t="s">
        <v>35</v>
      </c>
      <c r="AV54" s="3">
        <v>0</v>
      </c>
      <c r="AW54" s="3" t="s">
        <v>35</v>
      </c>
      <c r="AX54" s="3" t="s">
        <v>35</v>
      </c>
      <c r="AY54" s="3" t="s">
        <v>35</v>
      </c>
      <c r="AZ54" s="3" t="s">
        <v>35</v>
      </c>
      <c r="BA54" s="3" t="s">
        <v>35</v>
      </c>
      <c r="BB54" s="3" t="s">
        <v>35</v>
      </c>
      <c r="BC54" s="3" t="s">
        <v>35</v>
      </c>
      <c r="BD54" s="3" t="s">
        <v>35</v>
      </c>
      <c r="BE54" s="3" t="s">
        <v>35</v>
      </c>
      <c r="BF54" s="3" t="s">
        <v>35</v>
      </c>
      <c r="BG54" s="3" t="s">
        <v>35</v>
      </c>
      <c r="BH54" s="3" t="s">
        <v>35</v>
      </c>
      <c r="BI54" s="3" t="s">
        <v>35</v>
      </c>
      <c r="BJ54" s="3" t="s">
        <v>35</v>
      </c>
      <c r="BK54" s="3" t="s">
        <v>35</v>
      </c>
      <c r="BL54" s="3" t="s">
        <v>35</v>
      </c>
      <c r="BM54" s="3" t="s">
        <v>35</v>
      </c>
      <c r="BN54" s="3" t="s">
        <v>35</v>
      </c>
      <c r="BO54" s="3" t="s">
        <v>35</v>
      </c>
      <c r="BP54" s="3" t="s">
        <v>35</v>
      </c>
      <c r="BQ54" s="3" t="s">
        <v>35</v>
      </c>
      <c r="BR54" s="3" t="s">
        <v>35</v>
      </c>
      <c r="BS54" s="3" t="s">
        <v>35</v>
      </c>
      <c r="BT54" s="3" t="s">
        <v>35</v>
      </c>
      <c r="BU54" s="3" t="s">
        <v>35</v>
      </c>
      <c r="BV54" s="3" t="s">
        <v>35</v>
      </c>
      <c r="BW54" s="3" t="s">
        <v>35</v>
      </c>
      <c r="BX54" s="3" t="s">
        <v>35</v>
      </c>
    </row>
    <row r="55" spans="1:76" ht="15.75" customHeight="1" x14ac:dyDescent="0.2">
      <c r="A55" s="3">
        <v>45</v>
      </c>
      <c r="B55" s="3" t="s">
        <v>46</v>
      </c>
      <c r="C55" s="11" t="s">
        <v>34</v>
      </c>
      <c r="D55" s="3">
        <v>9</v>
      </c>
      <c r="E55" s="3" t="str">
        <f t="shared" si="0"/>
        <v>Senior</v>
      </c>
      <c r="F55" s="3" t="s">
        <v>35</v>
      </c>
      <c r="G55" s="35">
        <v>42536</v>
      </c>
      <c r="H55" s="3">
        <v>1</v>
      </c>
      <c r="I55" s="41" t="s">
        <v>88</v>
      </c>
      <c r="J55" s="12">
        <v>1</v>
      </c>
      <c r="K55" s="13">
        <v>42892</v>
      </c>
      <c r="L55" s="12">
        <f>SUM(J55,M55,O55,Q55,R55,T55,V55,X55,Y55,Z55,AA55)</f>
        <v>5</v>
      </c>
      <c r="M55" s="12">
        <v>0</v>
      </c>
      <c r="N55" s="12"/>
      <c r="O55" s="11">
        <v>1</v>
      </c>
      <c r="P55" s="14">
        <v>42536</v>
      </c>
      <c r="Q55" s="25">
        <v>0</v>
      </c>
      <c r="R55" s="11">
        <v>1</v>
      </c>
      <c r="S55" s="14">
        <v>42543</v>
      </c>
      <c r="T55" s="11">
        <v>0</v>
      </c>
      <c r="U55" s="15"/>
      <c r="V55" s="11">
        <v>1</v>
      </c>
      <c r="W55" s="14">
        <v>42856</v>
      </c>
      <c r="X55" s="11">
        <v>1</v>
      </c>
      <c r="Y55" s="11">
        <v>0</v>
      </c>
      <c r="Z55" s="11">
        <v>0</v>
      </c>
      <c r="AA55" s="11">
        <v>0</v>
      </c>
      <c r="AB55" s="11" t="s">
        <v>70</v>
      </c>
      <c r="AC55" s="11" t="str">
        <f t="shared" si="2"/>
        <v>No testing</v>
      </c>
      <c r="AD55" s="11" t="str">
        <f t="shared" si="3"/>
        <v>No testing</v>
      </c>
      <c r="AE55" s="11" t="str">
        <f t="shared" si="4"/>
        <v>No testing</v>
      </c>
      <c r="AF55" s="11" t="str">
        <f t="shared" si="5"/>
        <v>0</v>
      </c>
      <c r="AG55" s="11" t="str">
        <f t="shared" si="6"/>
        <v>No testing</v>
      </c>
      <c r="AH55" s="11" t="str">
        <f t="shared" si="7"/>
        <v>0</v>
      </c>
      <c r="AI55" s="11" t="s">
        <v>35</v>
      </c>
      <c r="AJ55" s="11" t="s">
        <v>35</v>
      </c>
      <c r="AK55" s="11" t="s">
        <v>35</v>
      </c>
      <c r="AL55" s="11" t="s">
        <v>35</v>
      </c>
      <c r="AM55" s="11" t="s">
        <v>35</v>
      </c>
      <c r="AN55" s="11" t="s">
        <v>35</v>
      </c>
      <c r="AO55" s="11" t="s">
        <v>35</v>
      </c>
      <c r="AP55" s="11" t="s">
        <v>35</v>
      </c>
      <c r="AQ55" s="11" t="s">
        <v>35</v>
      </c>
      <c r="AR55" s="11" t="s">
        <v>35</v>
      </c>
      <c r="AS55" s="11" t="s">
        <v>35</v>
      </c>
      <c r="AT55" s="11" t="s">
        <v>35</v>
      </c>
      <c r="AU55" s="11" t="s">
        <v>35</v>
      </c>
      <c r="AV55" s="3">
        <v>0</v>
      </c>
      <c r="AW55" s="3" t="s">
        <v>35</v>
      </c>
      <c r="AX55" s="3" t="s">
        <v>35</v>
      </c>
      <c r="AY55" s="3" t="s">
        <v>35</v>
      </c>
      <c r="AZ55" s="3" t="s">
        <v>35</v>
      </c>
      <c r="BA55" s="3" t="s">
        <v>35</v>
      </c>
      <c r="BB55" s="3" t="s">
        <v>35</v>
      </c>
      <c r="BC55" s="3" t="s">
        <v>35</v>
      </c>
      <c r="BD55" s="3" t="s">
        <v>35</v>
      </c>
      <c r="BE55" s="3" t="s">
        <v>35</v>
      </c>
      <c r="BF55" s="3" t="s">
        <v>35</v>
      </c>
      <c r="BG55" s="3" t="s">
        <v>35</v>
      </c>
      <c r="BH55" s="3" t="s">
        <v>35</v>
      </c>
      <c r="BI55" s="3" t="s">
        <v>35</v>
      </c>
      <c r="BJ55" s="3" t="s">
        <v>35</v>
      </c>
      <c r="BK55" s="3" t="s">
        <v>35</v>
      </c>
      <c r="BL55" s="3" t="s">
        <v>35</v>
      </c>
      <c r="BM55" s="3" t="s">
        <v>35</v>
      </c>
      <c r="BN55" s="3" t="s">
        <v>35</v>
      </c>
      <c r="BO55" s="3" t="s">
        <v>35</v>
      </c>
      <c r="BP55" s="3" t="s">
        <v>35</v>
      </c>
      <c r="BQ55" s="3" t="s">
        <v>35</v>
      </c>
      <c r="BR55" s="3" t="s">
        <v>35</v>
      </c>
      <c r="BS55" s="3" t="s">
        <v>35</v>
      </c>
      <c r="BT55" s="3" t="s">
        <v>35</v>
      </c>
      <c r="BU55" s="3" t="s">
        <v>35</v>
      </c>
      <c r="BV55" s="3" t="s">
        <v>35</v>
      </c>
      <c r="BW55" s="3" t="s">
        <v>35</v>
      </c>
      <c r="BX55" s="3" t="s">
        <v>35</v>
      </c>
    </row>
    <row r="56" spans="1:76" ht="15.75" customHeight="1" x14ac:dyDescent="0.2">
      <c r="A56" s="3">
        <v>46</v>
      </c>
      <c r="B56" s="3" t="s">
        <v>46</v>
      </c>
      <c r="C56" s="11" t="s">
        <v>34</v>
      </c>
      <c r="D56" s="3">
        <v>7</v>
      </c>
      <c r="E56" s="3" t="str">
        <f t="shared" si="0"/>
        <v>Senior</v>
      </c>
      <c r="F56" s="3" t="s">
        <v>35</v>
      </c>
      <c r="G56" s="35">
        <v>42542</v>
      </c>
      <c r="H56" s="3">
        <v>1</v>
      </c>
      <c r="I56" s="41" t="s">
        <v>88</v>
      </c>
      <c r="J56" s="12">
        <v>1</v>
      </c>
      <c r="K56" s="13">
        <v>43064</v>
      </c>
      <c r="L56" s="12">
        <f>SUM(J56,M56,O56,Q56,R56,T56,V56,X56,Y56,Z56,AA56)</f>
        <v>5</v>
      </c>
      <c r="M56" s="12">
        <v>0</v>
      </c>
      <c r="N56" s="12"/>
      <c r="O56" s="11">
        <v>1</v>
      </c>
      <c r="P56" s="14">
        <v>42551</v>
      </c>
      <c r="Q56" s="25">
        <v>0</v>
      </c>
      <c r="R56" s="11">
        <v>1</v>
      </c>
      <c r="S56" s="14">
        <v>42542</v>
      </c>
      <c r="T56" s="11">
        <v>0</v>
      </c>
      <c r="U56" s="15"/>
      <c r="V56" s="11">
        <v>1</v>
      </c>
      <c r="W56" s="14">
        <v>42863</v>
      </c>
      <c r="X56" s="11">
        <v>1</v>
      </c>
      <c r="Y56" s="11">
        <v>0</v>
      </c>
      <c r="Z56" s="11">
        <v>0</v>
      </c>
      <c r="AA56" s="11">
        <v>0</v>
      </c>
      <c r="AB56" s="11" t="str">
        <f t="shared" ref="AB56:AB57" si="13">IF(OR(AI56=1, AJ56=1,AK56=1,AL56=1,AM56=1,AN56=1,AO56=1,AP56=1,AQ56=1,AR56=1, AS56=1,AT56=1,AU56=1,AV56=1,AW56=1,AX56=1,AY56=1,AZ56=1,BA56=1,BB56=1,BC56=1,BD56=1,BE56=1,BF56=1,BG56=1,BH56=1,BI56=1,BJ56=1,BK56=1,BL56=1,BM56=1,BN56=1),"Yes","No")</f>
        <v>No</v>
      </c>
      <c r="AC56" s="11" t="str">
        <f t="shared" si="2"/>
        <v>Yes</v>
      </c>
      <c r="AD56" s="11" t="str">
        <f t="shared" si="3"/>
        <v>No testing</v>
      </c>
      <c r="AE56" s="11" t="str">
        <f t="shared" si="4"/>
        <v>No testing</v>
      </c>
      <c r="AF56" s="11" t="str">
        <f t="shared" si="5"/>
        <v>0</v>
      </c>
      <c r="AG56" s="11" t="str">
        <f t="shared" si="6"/>
        <v>No testing</v>
      </c>
      <c r="AH56" s="11" t="str">
        <f t="shared" si="7"/>
        <v>0</v>
      </c>
      <c r="AI56" s="11">
        <v>0</v>
      </c>
      <c r="AJ56" s="11" t="s">
        <v>35</v>
      </c>
      <c r="AK56" s="11" t="s">
        <v>35</v>
      </c>
      <c r="AL56" s="11" t="s">
        <v>35</v>
      </c>
      <c r="AM56" s="11" t="s">
        <v>35</v>
      </c>
      <c r="AN56" s="11" t="s">
        <v>35</v>
      </c>
      <c r="AO56" s="11" t="s">
        <v>35</v>
      </c>
      <c r="AP56" s="11" t="s">
        <v>35</v>
      </c>
      <c r="AQ56" s="11" t="s">
        <v>35</v>
      </c>
      <c r="AR56" s="11" t="s">
        <v>35</v>
      </c>
      <c r="AS56" s="11" t="s">
        <v>35</v>
      </c>
      <c r="AT56" s="11" t="s">
        <v>35</v>
      </c>
      <c r="AU56" s="11" t="s">
        <v>35</v>
      </c>
      <c r="AV56" s="3" t="s">
        <v>35</v>
      </c>
      <c r="AW56" s="3" t="s">
        <v>35</v>
      </c>
      <c r="AX56" s="3" t="s">
        <v>35</v>
      </c>
      <c r="AY56" s="3" t="s">
        <v>35</v>
      </c>
      <c r="AZ56" s="3" t="s">
        <v>35</v>
      </c>
      <c r="BA56" s="3" t="s">
        <v>35</v>
      </c>
      <c r="BB56" s="3" t="s">
        <v>35</v>
      </c>
      <c r="BC56" s="3" t="s">
        <v>35</v>
      </c>
      <c r="BD56" s="3" t="s">
        <v>35</v>
      </c>
      <c r="BE56" s="3" t="s">
        <v>35</v>
      </c>
      <c r="BF56" s="3" t="s">
        <v>35</v>
      </c>
      <c r="BG56" s="3" t="s">
        <v>35</v>
      </c>
      <c r="BH56" s="3" t="s">
        <v>35</v>
      </c>
      <c r="BI56" s="3" t="s">
        <v>35</v>
      </c>
      <c r="BJ56" s="3" t="s">
        <v>35</v>
      </c>
      <c r="BK56" s="3" t="s">
        <v>35</v>
      </c>
      <c r="BL56" s="3" t="s">
        <v>35</v>
      </c>
      <c r="BM56" s="3" t="s">
        <v>35</v>
      </c>
      <c r="BN56" s="3" t="s">
        <v>35</v>
      </c>
      <c r="BO56" s="3" t="s">
        <v>35</v>
      </c>
      <c r="BP56" s="3" t="s">
        <v>35</v>
      </c>
      <c r="BQ56" s="3" t="s">
        <v>35</v>
      </c>
      <c r="BR56" s="3" t="s">
        <v>35</v>
      </c>
      <c r="BS56" s="3" t="s">
        <v>35</v>
      </c>
      <c r="BT56" s="3" t="s">
        <v>35</v>
      </c>
      <c r="BU56" s="3" t="s">
        <v>35</v>
      </c>
      <c r="BV56" s="3" t="s">
        <v>35</v>
      </c>
      <c r="BW56" s="3" t="s">
        <v>35</v>
      </c>
      <c r="BX56" s="3" t="s">
        <v>35</v>
      </c>
    </row>
    <row r="57" spans="1:76" ht="15.75" customHeight="1" x14ac:dyDescent="0.2">
      <c r="A57" s="3">
        <v>47</v>
      </c>
      <c r="B57" s="3" t="s">
        <v>46</v>
      </c>
      <c r="C57" s="11" t="s">
        <v>34</v>
      </c>
      <c r="D57" s="3">
        <v>9</v>
      </c>
      <c r="E57" s="3" t="str">
        <f t="shared" si="0"/>
        <v>Senior</v>
      </c>
      <c r="F57" s="3" t="s">
        <v>35</v>
      </c>
      <c r="G57" s="35">
        <v>42541</v>
      </c>
      <c r="H57" s="3">
        <v>1</v>
      </c>
      <c r="I57" s="41" t="s">
        <v>88</v>
      </c>
      <c r="J57" s="12">
        <v>1</v>
      </c>
      <c r="K57" s="13">
        <v>43020</v>
      </c>
      <c r="L57" s="12">
        <f>SUM(J57,M57,O57,Q57,R57,T57,V57,X57,Y57,Z57,AA57)</f>
        <v>5</v>
      </c>
      <c r="M57" s="12">
        <v>0</v>
      </c>
      <c r="N57" s="12"/>
      <c r="O57" s="11">
        <v>1</v>
      </c>
      <c r="P57" s="14">
        <v>42541</v>
      </c>
      <c r="Q57" s="25">
        <v>0</v>
      </c>
      <c r="R57" s="11">
        <v>1</v>
      </c>
      <c r="S57" s="14">
        <v>42548</v>
      </c>
      <c r="T57" s="11">
        <v>0</v>
      </c>
      <c r="U57" s="15"/>
      <c r="V57" s="11">
        <v>1</v>
      </c>
      <c r="W57" s="14">
        <v>42858</v>
      </c>
      <c r="X57" s="11">
        <v>1</v>
      </c>
      <c r="Y57" s="11">
        <v>0</v>
      </c>
      <c r="Z57" s="11">
        <v>0</v>
      </c>
      <c r="AA57" s="11">
        <v>0</v>
      </c>
      <c r="AB57" s="11" t="str">
        <f t="shared" si="13"/>
        <v>No</v>
      </c>
      <c r="AC57" s="11" t="str">
        <f t="shared" si="2"/>
        <v>Yes</v>
      </c>
      <c r="AD57" s="11" t="str">
        <f t="shared" si="3"/>
        <v>No testing</v>
      </c>
      <c r="AE57" s="11" t="str">
        <f t="shared" si="4"/>
        <v>No testing</v>
      </c>
      <c r="AF57" s="11" t="str">
        <f t="shared" si="5"/>
        <v>0</v>
      </c>
      <c r="AG57" s="11" t="str">
        <f t="shared" si="6"/>
        <v>No testing</v>
      </c>
      <c r="AH57" s="11" t="str">
        <f t="shared" si="7"/>
        <v>0</v>
      </c>
      <c r="AI57" s="11">
        <v>0</v>
      </c>
      <c r="AJ57" s="11" t="s">
        <v>35</v>
      </c>
      <c r="AK57" s="11" t="s">
        <v>35</v>
      </c>
      <c r="AL57" s="11" t="s">
        <v>35</v>
      </c>
      <c r="AM57" s="11" t="s">
        <v>35</v>
      </c>
      <c r="AN57" s="11" t="s">
        <v>35</v>
      </c>
      <c r="AO57" s="11" t="s">
        <v>35</v>
      </c>
      <c r="AP57" s="11" t="s">
        <v>35</v>
      </c>
      <c r="AQ57" s="11" t="s">
        <v>35</v>
      </c>
      <c r="AR57" s="11" t="s">
        <v>35</v>
      </c>
      <c r="AS57" s="11" t="s">
        <v>35</v>
      </c>
      <c r="AT57" s="11" t="s">
        <v>35</v>
      </c>
      <c r="AU57" s="11" t="s">
        <v>35</v>
      </c>
      <c r="AV57" s="3">
        <v>0</v>
      </c>
      <c r="AW57" s="3" t="s">
        <v>35</v>
      </c>
      <c r="AX57" s="3" t="s">
        <v>35</v>
      </c>
      <c r="AY57" s="3" t="s">
        <v>35</v>
      </c>
      <c r="AZ57" s="3" t="s">
        <v>35</v>
      </c>
      <c r="BA57" s="3" t="s">
        <v>35</v>
      </c>
      <c r="BB57" s="3" t="s">
        <v>35</v>
      </c>
      <c r="BC57" s="3" t="s">
        <v>35</v>
      </c>
      <c r="BD57" s="3" t="s">
        <v>35</v>
      </c>
      <c r="BE57" s="3" t="s">
        <v>35</v>
      </c>
      <c r="BF57" s="3" t="s">
        <v>35</v>
      </c>
      <c r="BG57" s="3" t="s">
        <v>35</v>
      </c>
      <c r="BH57" s="3" t="s">
        <v>35</v>
      </c>
      <c r="BI57" s="3" t="s">
        <v>35</v>
      </c>
      <c r="BJ57" s="3" t="s">
        <v>35</v>
      </c>
      <c r="BK57" s="3" t="s">
        <v>35</v>
      </c>
      <c r="BL57" s="3" t="s">
        <v>35</v>
      </c>
      <c r="BM57" s="3" t="s">
        <v>35</v>
      </c>
      <c r="BN57" s="3" t="s">
        <v>35</v>
      </c>
      <c r="BO57" s="3" t="s">
        <v>35</v>
      </c>
      <c r="BP57" s="3">
        <v>1</v>
      </c>
      <c r="BQ57" s="3">
        <v>1</v>
      </c>
      <c r="BR57" s="3">
        <v>1</v>
      </c>
      <c r="BS57" s="3" t="s">
        <v>35</v>
      </c>
      <c r="BT57" s="3">
        <v>1</v>
      </c>
      <c r="BU57" s="3" t="s">
        <v>35</v>
      </c>
      <c r="BV57" s="3">
        <v>0</v>
      </c>
      <c r="BW57" s="3">
        <v>1</v>
      </c>
      <c r="BX57" s="3">
        <v>1</v>
      </c>
    </row>
    <row r="58" spans="1:76" ht="15.75" customHeight="1" x14ac:dyDescent="0.2">
      <c r="A58" s="3">
        <v>48</v>
      </c>
      <c r="B58" s="3" t="s">
        <v>46</v>
      </c>
      <c r="C58" s="11" t="s">
        <v>34</v>
      </c>
      <c r="D58" s="3">
        <v>9</v>
      </c>
      <c r="E58" s="3" t="str">
        <f t="shared" si="0"/>
        <v>Senior</v>
      </c>
      <c r="F58" s="3" t="s">
        <v>35</v>
      </c>
      <c r="G58" s="35">
        <v>42536</v>
      </c>
      <c r="H58" s="3">
        <v>1</v>
      </c>
      <c r="I58" s="41" t="s">
        <v>88</v>
      </c>
      <c r="J58" s="12">
        <v>1</v>
      </c>
      <c r="K58" s="13">
        <v>42878</v>
      </c>
      <c r="L58" s="12">
        <f>SUM(J58,M58,O58,Q58,R58,T58,V58,X58,Y58,Z58,AA58)</f>
        <v>5</v>
      </c>
      <c r="M58" s="12">
        <v>0</v>
      </c>
      <c r="N58" s="12"/>
      <c r="O58" s="11">
        <v>1</v>
      </c>
      <c r="P58" s="14">
        <v>42542</v>
      </c>
      <c r="Q58" s="25">
        <v>0</v>
      </c>
      <c r="R58" s="11">
        <v>1</v>
      </c>
      <c r="S58" s="14">
        <v>42536</v>
      </c>
      <c r="T58" s="11">
        <v>0</v>
      </c>
      <c r="U58" s="15"/>
      <c r="V58" s="11">
        <v>1</v>
      </c>
      <c r="W58" s="14">
        <v>42651</v>
      </c>
      <c r="X58" s="11">
        <v>1</v>
      </c>
      <c r="Y58" s="11">
        <v>0</v>
      </c>
      <c r="Z58" s="11">
        <v>0</v>
      </c>
      <c r="AA58" s="11">
        <v>0</v>
      </c>
      <c r="AB58" s="11" t="s">
        <v>70</v>
      </c>
      <c r="AC58" s="11" t="str">
        <f t="shared" si="2"/>
        <v>No testing</v>
      </c>
      <c r="AD58" s="11" t="str">
        <f t="shared" si="3"/>
        <v>No testing</v>
      </c>
      <c r="AE58" s="11" t="str">
        <f t="shared" si="4"/>
        <v>No testing</v>
      </c>
      <c r="AF58" s="11" t="str">
        <f t="shared" si="5"/>
        <v>0</v>
      </c>
      <c r="AG58" s="11" t="str">
        <f t="shared" si="6"/>
        <v>No testing</v>
      </c>
      <c r="AH58" s="11" t="str">
        <f t="shared" si="7"/>
        <v>0</v>
      </c>
      <c r="AI58" s="11" t="s">
        <v>35</v>
      </c>
      <c r="AJ58" s="11" t="s">
        <v>35</v>
      </c>
      <c r="AK58" s="11" t="s">
        <v>35</v>
      </c>
      <c r="AL58" s="11" t="s">
        <v>35</v>
      </c>
      <c r="AM58" s="11" t="s">
        <v>35</v>
      </c>
      <c r="AN58" s="11" t="s">
        <v>35</v>
      </c>
      <c r="AO58" s="11" t="s">
        <v>35</v>
      </c>
      <c r="AP58" s="11" t="s">
        <v>35</v>
      </c>
      <c r="AQ58" s="11" t="s">
        <v>35</v>
      </c>
      <c r="AR58" s="11" t="s">
        <v>35</v>
      </c>
      <c r="AS58" s="11" t="s">
        <v>35</v>
      </c>
      <c r="AT58" s="11" t="s">
        <v>35</v>
      </c>
      <c r="AU58" s="11" t="s">
        <v>35</v>
      </c>
      <c r="AV58" s="3" t="s">
        <v>35</v>
      </c>
      <c r="AW58" s="3" t="s">
        <v>35</v>
      </c>
      <c r="AX58" s="3" t="s">
        <v>35</v>
      </c>
      <c r="AY58" s="3" t="s">
        <v>35</v>
      </c>
      <c r="AZ58" s="3" t="s">
        <v>35</v>
      </c>
      <c r="BA58" s="3" t="s">
        <v>35</v>
      </c>
      <c r="BB58" s="3" t="s">
        <v>35</v>
      </c>
      <c r="BC58" s="3" t="s">
        <v>35</v>
      </c>
      <c r="BD58" s="3" t="s">
        <v>35</v>
      </c>
      <c r="BE58" s="3" t="s">
        <v>35</v>
      </c>
      <c r="BF58" s="3" t="s">
        <v>35</v>
      </c>
      <c r="BG58" s="3" t="s">
        <v>35</v>
      </c>
      <c r="BH58" s="3" t="s">
        <v>35</v>
      </c>
      <c r="BI58" s="3" t="s">
        <v>35</v>
      </c>
      <c r="BJ58" s="3" t="s">
        <v>35</v>
      </c>
      <c r="BK58" s="3" t="s">
        <v>35</v>
      </c>
      <c r="BL58" s="3" t="s">
        <v>35</v>
      </c>
      <c r="BM58" s="3" t="s">
        <v>35</v>
      </c>
      <c r="BN58" s="3" t="s">
        <v>35</v>
      </c>
      <c r="BO58" s="3" t="s">
        <v>35</v>
      </c>
      <c r="BP58" s="3" t="s">
        <v>35</v>
      </c>
      <c r="BQ58" s="3" t="s">
        <v>35</v>
      </c>
      <c r="BR58" s="3" t="s">
        <v>35</v>
      </c>
      <c r="BS58" s="3" t="s">
        <v>35</v>
      </c>
      <c r="BT58" s="3" t="s">
        <v>35</v>
      </c>
      <c r="BU58" s="3" t="s">
        <v>35</v>
      </c>
      <c r="BV58" s="3" t="s">
        <v>35</v>
      </c>
      <c r="BW58" s="3" t="s">
        <v>35</v>
      </c>
      <c r="BX58" s="3" t="s">
        <v>35</v>
      </c>
    </row>
    <row r="59" spans="1:76" ht="15.75" customHeight="1" x14ac:dyDescent="0.2">
      <c r="A59" s="3">
        <v>49</v>
      </c>
      <c r="B59" s="3" t="s">
        <v>46</v>
      </c>
      <c r="C59" s="11" t="s">
        <v>37</v>
      </c>
      <c r="D59" s="3">
        <v>8</v>
      </c>
      <c r="E59" s="3" t="str">
        <f t="shared" si="0"/>
        <v>Senior</v>
      </c>
      <c r="F59" s="3" t="s">
        <v>36</v>
      </c>
      <c r="G59" s="35">
        <v>42545</v>
      </c>
      <c r="H59" s="3">
        <v>1</v>
      </c>
      <c r="I59" s="41" t="s">
        <v>88</v>
      </c>
      <c r="J59" s="12">
        <v>1</v>
      </c>
      <c r="K59" s="13">
        <v>43785</v>
      </c>
      <c r="L59" s="12">
        <f>SUM(J59,M59,O59,Q59,R59,T59,V59,X59,Y59,Z59,AA59)</f>
        <v>5</v>
      </c>
      <c r="M59" s="12">
        <v>0</v>
      </c>
      <c r="N59" s="12"/>
      <c r="O59" s="11">
        <v>1</v>
      </c>
      <c r="P59" s="14">
        <v>42545</v>
      </c>
      <c r="Q59" s="25">
        <v>0</v>
      </c>
      <c r="R59" s="11">
        <v>1</v>
      </c>
      <c r="S59" s="14">
        <v>42553</v>
      </c>
      <c r="T59" s="11">
        <v>0</v>
      </c>
      <c r="U59" s="15"/>
      <c r="V59" s="11">
        <v>1</v>
      </c>
      <c r="W59" s="14">
        <v>42558</v>
      </c>
      <c r="X59" s="11">
        <v>1</v>
      </c>
      <c r="Y59" s="11">
        <v>0</v>
      </c>
      <c r="Z59" s="11">
        <v>0</v>
      </c>
      <c r="AA59" s="11">
        <v>0</v>
      </c>
      <c r="AB59" s="11" t="str">
        <f t="shared" ref="AB59:AB60" si="14">IF(OR(AI59=1, AJ59=1,AK59=1,AL59=1,AM59=1,AN59=1,AO59=1,AP59=1,AQ59=1,AR59=1, AS59=1,AT59=1,AU59=1,AV59=1,AW59=1,AX59=1,AY59=1,AZ59=1,BA59=1,BB59=1,BC59=1,BD59=1,BE59=1,BF59=1,BG59=1,BH59=1,BI59=1,BJ59=1,BK59=1,BL59=1,BM59=1,BN59=1),"Yes","No")</f>
        <v>No</v>
      </c>
      <c r="AC59" s="11" t="str">
        <f t="shared" si="2"/>
        <v>Yes</v>
      </c>
      <c r="AD59" s="11" t="str">
        <f t="shared" si="3"/>
        <v>No testing</v>
      </c>
      <c r="AE59" s="11" t="str">
        <f t="shared" si="4"/>
        <v>No testing</v>
      </c>
      <c r="AF59" s="11" t="str">
        <f t="shared" si="5"/>
        <v>0</v>
      </c>
      <c r="AG59" s="11" t="str">
        <f t="shared" si="6"/>
        <v>No testing</v>
      </c>
      <c r="AH59" s="11" t="str">
        <f t="shared" si="7"/>
        <v>0</v>
      </c>
      <c r="AI59" s="11">
        <v>0</v>
      </c>
      <c r="AJ59" s="11" t="s">
        <v>35</v>
      </c>
      <c r="AK59" s="11" t="s">
        <v>35</v>
      </c>
      <c r="AL59" s="11" t="s">
        <v>35</v>
      </c>
      <c r="AM59" s="11" t="s">
        <v>35</v>
      </c>
      <c r="AN59" s="11" t="s">
        <v>35</v>
      </c>
      <c r="AO59" s="11" t="s">
        <v>35</v>
      </c>
      <c r="AP59" s="11" t="s">
        <v>35</v>
      </c>
      <c r="AQ59" s="11" t="s">
        <v>35</v>
      </c>
      <c r="AR59" s="11" t="s">
        <v>35</v>
      </c>
      <c r="AS59" s="11" t="s">
        <v>35</v>
      </c>
      <c r="AT59" s="11" t="s">
        <v>35</v>
      </c>
      <c r="AU59" s="11" t="s">
        <v>35</v>
      </c>
      <c r="AV59" s="3" t="s">
        <v>35</v>
      </c>
      <c r="AW59" s="3" t="s">
        <v>35</v>
      </c>
      <c r="AX59" s="3" t="s">
        <v>35</v>
      </c>
      <c r="AY59" s="3" t="s">
        <v>35</v>
      </c>
      <c r="AZ59" s="3" t="s">
        <v>35</v>
      </c>
      <c r="BA59" s="3" t="s">
        <v>35</v>
      </c>
      <c r="BB59" s="3" t="s">
        <v>35</v>
      </c>
      <c r="BC59" s="3" t="s">
        <v>35</v>
      </c>
      <c r="BD59" s="3" t="s">
        <v>35</v>
      </c>
      <c r="BE59" s="3" t="s">
        <v>35</v>
      </c>
      <c r="BF59" s="3" t="s">
        <v>35</v>
      </c>
      <c r="BG59" s="3" t="s">
        <v>35</v>
      </c>
      <c r="BH59" s="3" t="s">
        <v>35</v>
      </c>
      <c r="BI59" s="3" t="s">
        <v>35</v>
      </c>
      <c r="BJ59" s="3" t="s">
        <v>35</v>
      </c>
      <c r="BK59" s="3" t="s">
        <v>35</v>
      </c>
      <c r="BL59" s="3" t="s">
        <v>35</v>
      </c>
      <c r="BM59" s="3" t="s">
        <v>35</v>
      </c>
      <c r="BN59" s="3" t="s">
        <v>35</v>
      </c>
      <c r="BO59" s="3" t="s">
        <v>35</v>
      </c>
      <c r="BP59" s="3" t="s">
        <v>35</v>
      </c>
      <c r="BQ59" s="3" t="s">
        <v>35</v>
      </c>
      <c r="BR59" s="3" t="s">
        <v>35</v>
      </c>
      <c r="BS59" s="3" t="s">
        <v>35</v>
      </c>
      <c r="BT59" s="3" t="s">
        <v>35</v>
      </c>
      <c r="BU59" s="3" t="s">
        <v>35</v>
      </c>
      <c r="BV59" s="3" t="s">
        <v>35</v>
      </c>
      <c r="BW59" s="3" t="s">
        <v>35</v>
      </c>
      <c r="BX59" s="3" t="s">
        <v>35</v>
      </c>
    </row>
    <row r="60" spans="1:76" ht="15.75" customHeight="1" x14ac:dyDescent="0.2">
      <c r="A60" s="3">
        <v>50</v>
      </c>
      <c r="B60" s="3" t="s">
        <v>46</v>
      </c>
      <c r="C60" s="11" t="s">
        <v>37</v>
      </c>
      <c r="D60" s="3">
        <v>9</v>
      </c>
      <c r="E60" s="3" t="str">
        <f t="shared" si="0"/>
        <v>Senior</v>
      </c>
      <c r="F60" s="3" t="s">
        <v>35</v>
      </c>
      <c r="G60" s="35">
        <v>42544</v>
      </c>
      <c r="H60" s="3">
        <v>1</v>
      </c>
      <c r="I60" s="41" t="s">
        <v>88</v>
      </c>
      <c r="J60" s="12">
        <v>1</v>
      </c>
      <c r="K60" s="13">
        <v>43479</v>
      </c>
      <c r="L60" s="12">
        <f>SUM(J60,M60,O60,Q60,R60,T60,V60,X60,Y60,Z60,AA60)</f>
        <v>5</v>
      </c>
      <c r="M60" s="12">
        <v>0</v>
      </c>
      <c r="N60" s="12"/>
      <c r="O60" s="11">
        <v>1</v>
      </c>
      <c r="P60" s="14">
        <v>42558</v>
      </c>
      <c r="Q60" s="25">
        <v>0</v>
      </c>
      <c r="R60" s="11">
        <v>1</v>
      </c>
      <c r="S60" s="14">
        <v>42544</v>
      </c>
      <c r="T60" s="11">
        <v>0</v>
      </c>
      <c r="U60" s="15"/>
      <c r="V60" s="11">
        <v>1</v>
      </c>
      <c r="W60" s="14">
        <v>42856</v>
      </c>
      <c r="X60" s="11">
        <v>1</v>
      </c>
      <c r="Y60" s="11">
        <v>0</v>
      </c>
      <c r="Z60" s="11">
        <v>0</v>
      </c>
      <c r="AA60" s="11">
        <v>0</v>
      </c>
      <c r="AB60" s="11" t="str">
        <f t="shared" si="14"/>
        <v>No</v>
      </c>
      <c r="AC60" s="11" t="str">
        <f t="shared" si="2"/>
        <v>Yes</v>
      </c>
      <c r="AD60" s="11" t="str">
        <f t="shared" si="3"/>
        <v>No testing</v>
      </c>
      <c r="AE60" s="11" t="str">
        <f t="shared" si="4"/>
        <v>No testing</v>
      </c>
      <c r="AF60" s="11" t="str">
        <f t="shared" si="5"/>
        <v>0</v>
      </c>
      <c r="AG60" s="11" t="str">
        <f t="shared" si="6"/>
        <v>No testing</v>
      </c>
      <c r="AH60" s="11" t="str">
        <f t="shared" si="7"/>
        <v>0</v>
      </c>
      <c r="AI60" s="11">
        <v>0</v>
      </c>
      <c r="AJ60" s="11" t="s">
        <v>35</v>
      </c>
      <c r="AK60" s="11" t="s">
        <v>35</v>
      </c>
      <c r="AL60" s="11" t="s">
        <v>35</v>
      </c>
      <c r="AM60" s="11" t="s">
        <v>35</v>
      </c>
      <c r="AN60" s="11" t="s">
        <v>35</v>
      </c>
      <c r="AO60" s="11" t="s">
        <v>35</v>
      </c>
      <c r="AP60" s="11" t="s">
        <v>35</v>
      </c>
      <c r="AQ60" s="11" t="s">
        <v>35</v>
      </c>
      <c r="AR60" s="11" t="s">
        <v>35</v>
      </c>
      <c r="AS60" s="11" t="s">
        <v>35</v>
      </c>
      <c r="AT60" s="11" t="s">
        <v>35</v>
      </c>
      <c r="AU60" s="11" t="s">
        <v>35</v>
      </c>
      <c r="AV60" s="3">
        <v>0</v>
      </c>
      <c r="AW60" s="3" t="s">
        <v>35</v>
      </c>
      <c r="AX60" s="3" t="s">
        <v>35</v>
      </c>
      <c r="AY60" s="3" t="s">
        <v>35</v>
      </c>
      <c r="AZ60" s="3" t="s">
        <v>35</v>
      </c>
      <c r="BA60" s="3" t="s">
        <v>35</v>
      </c>
      <c r="BB60" s="3" t="s">
        <v>35</v>
      </c>
      <c r="BC60" s="3" t="s">
        <v>35</v>
      </c>
      <c r="BD60" s="3" t="s">
        <v>35</v>
      </c>
      <c r="BE60" s="3" t="s">
        <v>35</v>
      </c>
      <c r="BF60" s="3" t="s">
        <v>35</v>
      </c>
      <c r="BG60" s="3" t="s">
        <v>35</v>
      </c>
      <c r="BH60" s="3" t="s">
        <v>35</v>
      </c>
      <c r="BI60" s="3" t="s">
        <v>35</v>
      </c>
      <c r="BJ60" s="3" t="s">
        <v>35</v>
      </c>
      <c r="BK60" s="3" t="s">
        <v>35</v>
      </c>
      <c r="BL60" s="3" t="s">
        <v>35</v>
      </c>
      <c r="BM60" s="3" t="s">
        <v>35</v>
      </c>
      <c r="BN60" s="3" t="s">
        <v>35</v>
      </c>
      <c r="BO60" s="3" t="s">
        <v>35</v>
      </c>
      <c r="BP60" s="3" t="s">
        <v>35</v>
      </c>
      <c r="BQ60" s="3" t="s">
        <v>35</v>
      </c>
      <c r="BR60" s="3" t="s">
        <v>35</v>
      </c>
      <c r="BS60" s="3" t="s">
        <v>35</v>
      </c>
      <c r="BT60" s="3" t="s">
        <v>35</v>
      </c>
      <c r="BU60" s="3" t="s">
        <v>35</v>
      </c>
      <c r="BV60" s="3" t="s">
        <v>35</v>
      </c>
      <c r="BW60" s="3" t="s">
        <v>35</v>
      </c>
      <c r="BX60" s="3" t="s">
        <v>35</v>
      </c>
    </row>
    <row r="61" spans="1:76" ht="15.75" customHeight="1" x14ac:dyDescent="0.2">
      <c r="A61" s="3">
        <v>51</v>
      </c>
      <c r="B61" s="3" t="s">
        <v>46</v>
      </c>
      <c r="C61" s="11" t="s">
        <v>37</v>
      </c>
      <c r="D61" s="3">
        <v>10</v>
      </c>
      <c r="E61" s="3" t="str">
        <f t="shared" si="0"/>
        <v>Senior</v>
      </c>
      <c r="F61" s="3" t="s">
        <v>36</v>
      </c>
      <c r="G61" s="35">
        <v>42545</v>
      </c>
      <c r="H61" s="3">
        <v>1</v>
      </c>
      <c r="I61" s="41" t="s">
        <v>87</v>
      </c>
      <c r="J61" s="12">
        <v>1</v>
      </c>
      <c r="K61" s="13">
        <v>44096</v>
      </c>
      <c r="L61" s="12">
        <f>SUM(J61,M61,O61,Q61,R61,T61,V61,X61,Y61,Z61,AA61)</f>
        <v>3</v>
      </c>
      <c r="M61" s="12">
        <v>0</v>
      </c>
      <c r="N61" s="12"/>
      <c r="O61" s="11">
        <v>1</v>
      </c>
      <c r="P61" s="14">
        <v>42545</v>
      </c>
      <c r="Q61" s="25">
        <v>0</v>
      </c>
      <c r="R61" s="11">
        <v>0</v>
      </c>
      <c r="S61" s="15"/>
      <c r="T61" s="11">
        <v>0</v>
      </c>
      <c r="U61" s="15"/>
      <c r="V61" s="11">
        <v>1</v>
      </c>
      <c r="W61" s="14">
        <v>42860</v>
      </c>
      <c r="X61" s="11">
        <v>0</v>
      </c>
      <c r="Y61" s="11">
        <v>0</v>
      </c>
      <c r="Z61" s="11">
        <v>0</v>
      </c>
      <c r="AA61" s="11">
        <v>0</v>
      </c>
      <c r="AB61" s="11" t="str">
        <f t="shared" si="10"/>
        <v>Yes</v>
      </c>
      <c r="AC61" s="11" t="str">
        <f t="shared" si="2"/>
        <v>No testing</v>
      </c>
      <c r="AD61" s="11" t="str">
        <f t="shared" si="3"/>
        <v>Yes</v>
      </c>
      <c r="AE61" s="11" t="str">
        <f t="shared" si="4"/>
        <v>Yes</v>
      </c>
      <c r="AF61" s="11" t="str">
        <f t="shared" si="5"/>
        <v>1</v>
      </c>
      <c r="AG61" s="11" t="str">
        <f t="shared" si="6"/>
        <v>No testing</v>
      </c>
      <c r="AH61" s="11" t="str">
        <f t="shared" si="7"/>
        <v>0</v>
      </c>
      <c r="AI61" s="11" t="s">
        <v>35</v>
      </c>
      <c r="AJ61" s="11" t="s">
        <v>35</v>
      </c>
      <c r="AK61" s="11" t="s">
        <v>35</v>
      </c>
      <c r="AL61" s="11" t="s">
        <v>35</v>
      </c>
      <c r="AM61" s="11" t="s">
        <v>35</v>
      </c>
      <c r="AN61" s="11" t="s">
        <v>35</v>
      </c>
      <c r="AO61" s="11" t="s">
        <v>35</v>
      </c>
      <c r="AP61" s="11" t="s">
        <v>35</v>
      </c>
      <c r="AQ61" s="11" t="s">
        <v>35</v>
      </c>
      <c r="AR61" s="11" t="s">
        <v>35</v>
      </c>
      <c r="AS61" s="11" t="s">
        <v>35</v>
      </c>
      <c r="AT61" s="11" t="s">
        <v>35</v>
      </c>
      <c r="AU61" s="11" t="s">
        <v>35</v>
      </c>
      <c r="AV61" s="3">
        <v>0</v>
      </c>
      <c r="AW61" s="3" t="s">
        <v>35</v>
      </c>
      <c r="AX61" s="3" t="s">
        <v>35</v>
      </c>
      <c r="AY61" s="3" t="s">
        <v>35</v>
      </c>
      <c r="AZ61" s="3" t="s">
        <v>35</v>
      </c>
      <c r="BA61" s="3" t="s">
        <v>35</v>
      </c>
      <c r="BB61" s="3" t="s">
        <v>35</v>
      </c>
      <c r="BC61" s="3" t="s">
        <v>35</v>
      </c>
      <c r="BD61" s="3" t="s">
        <v>35</v>
      </c>
      <c r="BE61" s="3" t="s">
        <v>35</v>
      </c>
      <c r="BF61" s="3">
        <v>1</v>
      </c>
      <c r="BG61" s="3" t="s">
        <v>35</v>
      </c>
      <c r="BH61" s="3" t="s">
        <v>35</v>
      </c>
      <c r="BI61" s="3" t="s">
        <v>35</v>
      </c>
      <c r="BJ61" s="3" t="s">
        <v>35</v>
      </c>
      <c r="BK61" s="3" t="s">
        <v>35</v>
      </c>
      <c r="BL61" s="3" t="s">
        <v>35</v>
      </c>
      <c r="BM61" s="3" t="s">
        <v>35</v>
      </c>
      <c r="BN61" s="3" t="s">
        <v>35</v>
      </c>
      <c r="BO61" s="3" t="s">
        <v>35</v>
      </c>
      <c r="BP61" s="3" t="s">
        <v>35</v>
      </c>
      <c r="BQ61" s="3" t="s">
        <v>35</v>
      </c>
      <c r="BR61" s="3" t="s">
        <v>35</v>
      </c>
      <c r="BS61" s="3" t="s">
        <v>35</v>
      </c>
      <c r="BT61" s="3" t="s">
        <v>35</v>
      </c>
      <c r="BU61" s="3" t="s">
        <v>35</v>
      </c>
      <c r="BV61" s="3" t="s">
        <v>35</v>
      </c>
      <c r="BW61" s="3" t="s">
        <v>35</v>
      </c>
      <c r="BX61" s="3" t="s">
        <v>35</v>
      </c>
    </row>
    <row r="62" spans="1:76" ht="15.75" customHeight="1" x14ac:dyDescent="0.2">
      <c r="A62" s="3">
        <v>52</v>
      </c>
      <c r="B62" s="3" t="s">
        <v>46</v>
      </c>
      <c r="C62" s="11" t="s">
        <v>34</v>
      </c>
      <c r="D62" s="3">
        <v>6</v>
      </c>
      <c r="E62" s="3" t="str">
        <f t="shared" si="0"/>
        <v>Adult</v>
      </c>
      <c r="F62" s="3" t="s">
        <v>35</v>
      </c>
      <c r="G62" s="35">
        <v>42544</v>
      </c>
      <c r="H62" s="3">
        <v>1</v>
      </c>
      <c r="I62" s="41" t="s">
        <v>88</v>
      </c>
      <c r="J62" s="12">
        <v>1</v>
      </c>
      <c r="K62" s="13">
        <v>43433</v>
      </c>
      <c r="L62" s="12">
        <f>SUM(J62,M62,O62,Q62,R62,T62,V62,X62,Y62,Z62,AA62)</f>
        <v>3</v>
      </c>
      <c r="M62" s="12">
        <v>0</v>
      </c>
      <c r="N62" s="12"/>
      <c r="O62" s="11">
        <v>1</v>
      </c>
      <c r="P62" s="14">
        <v>42917</v>
      </c>
      <c r="Q62" s="25">
        <v>0</v>
      </c>
      <c r="R62" s="11">
        <v>1</v>
      </c>
      <c r="S62" s="14">
        <v>42544</v>
      </c>
      <c r="T62" s="11">
        <v>0</v>
      </c>
      <c r="U62" s="15"/>
      <c r="V62" s="11">
        <v>0</v>
      </c>
      <c r="W62" s="15"/>
      <c r="X62" s="11">
        <v>0</v>
      </c>
      <c r="Y62" s="11">
        <v>0</v>
      </c>
      <c r="Z62" s="11">
        <v>0</v>
      </c>
      <c r="AA62" s="11">
        <v>0</v>
      </c>
      <c r="AB62" s="11" t="str">
        <f t="shared" si="10"/>
        <v>No</v>
      </c>
      <c r="AC62" s="11" t="str">
        <f t="shared" si="2"/>
        <v>Yes</v>
      </c>
      <c r="AD62" s="11" t="str">
        <f t="shared" si="3"/>
        <v>No testing</v>
      </c>
      <c r="AE62" s="11" t="str">
        <f t="shared" si="4"/>
        <v>No testing</v>
      </c>
      <c r="AF62" s="11" t="str">
        <f t="shared" si="5"/>
        <v>0</v>
      </c>
      <c r="AG62" s="11" t="str">
        <f t="shared" si="6"/>
        <v>No testing</v>
      </c>
      <c r="AH62" s="11" t="str">
        <f t="shared" si="7"/>
        <v>0</v>
      </c>
      <c r="AI62" s="11">
        <v>0</v>
      </c>
      <c r="AJ62" s="11" t="s">
        <v>35</v>
      </c>
      <c r="AK62" s="11" t="s">
        <v>35</v>
      </c>
      <c r="AL62" s="11" t="s">
        <v>35</v>
      </c>
      <c r="AM62" s="11" t="s">
        <v>35</v>
      </c>
      <c r="AN62" s="11" t="s">
        <v>35</v>
      </c>
      <c r="AO62" s="11" t="s">
        <v>35</v>
      </c>
      <c r="AP62" s="11" t="s">
        <v>35</v>
      </c>
      <c r="AQ62" s="11" t="s">
        <v>35</v>
      </c>
      <c r="AR62" s="11" t="s">
        <v>35</v>
      </c>
      <c r="AS62" s="11" t="s">
        <v>35</v>
      </c>
      <c r="AT62" s="11" t="s">
        <v>35</v>
      </c>
      <c r="AU62" s="11" t="s">
        <v>35</v>
      </c>
      <c r="AV62" s="3">
        <v>0</v>
      </c>
      <c r="AW62" s="3" t="s">
        <v>35</v>
      </c>
      <c r="AX62" s="3" t="s">
        <v>35</v>
      </c>
      <c r="AY62" s="3" t="s">
        <v>35</v>
      </c>
      <c r="AZ62" s="3" t="s">
        <v>35</v>
      </c>
      <c r="BA62" s="3" t="s">
        <v>35</v>
      </c>
      <c r="BB62" s="3" t="s">
        <v>35</v>
      </c>
      <c r="BC62" s="3" t="s">
        <v>35</v>
      </c>
      <c r="BD62" s="3" t="s">
        <v>35</v>
      </c>
      <c r="BE62" s="3" t="s">
        <v>35</v>
      </c>
      <c r="BF62" s="3" t="s">
        <v>35</v>
      </c>
      <c r="BG62" s="3" t="s">
        <v>35</v>
      </c>
      <c r="BH62" s="3" t="s">
        <v>35</v>
      </c>
      <c r="BI62" s="3" t="s">
        <v>35</v>
      </c>
      <c r="BJ62" s="3" t="s">
        <v>35</v>
      </c>
      <c r="BK62" s="3" t="s">
        <v>35</v>
      </c>
      <c r="BL62" s="3" t="s">
        <v>35</v>
      </c>
      <c r="BM62" s="3" t="s">
        <v>35</v>
      </c>
      <c r="BN62" s="3" t="s">
        <v>35</v>
      </c>
      <c r="BO62" s="3" t="s">
        <v>35</v>
      </c>
      <c r="BP62" s="3" t="s">
        <v>35</v>
      </c>
      <c r="BQ62" s="3" t="s">
        <v>35</v>
      </c>
      <c r="BR62" s="3" t="s">
        <v>35</v>
      </c>
      <c r="BS62" s="3" t="s">
        <v>35</v>
      </c>
      <c r="BT62" s="3" t="s">
        <v>35</v>
      </c>
      <c r="BU62" s="3" t="s">
        <v>35</v>
      </c>
      <c r="BV62" s="3" t="s">
        <v>35</v>
      </c>
      <c r="BW62" s="3" t="s">
        <v>35</v>
      </c>
      <c r="BX62" s="3" t="s">
        <v>35</v>
      </c>
    </row>
    <row r="63" spans="1:76" ht="15.75" customHeight="1" x14ac:dyDescent="0.2">
      <c r="A63" s="3">
        <v>53</v>
      </c>
      <c r="B63" s="3" t="s">
        <v>46</v>
      </c>
      <c r="C63" s="11" t="s">
        <v>37</v>
      </c>
      <c r="D63" s="3">
        <v>9</v>
      </c>
      <c r="E63" s="3" t="str">
        <f t="shared" si="0"/>
        <v>Senior</v>
      </c>
      <c r="F63" s="3" t="s">
        <v>38</v>
      </c>
      <c r="G63" s="35">
        <v>42544</v>
      </c>
      <c r="H63" s="3">
        <v>1</v>
      </c>
      <c r="I63" s="41" t="s">
        <v>88</v>
      </c>
      <c r="J63" s="12">
        <v>1</v>
      </c>
      <c r="K63" s="13">
        <v>43681</v>
      </c>
      <c r="L63" s="12">
        <f>SUM(J63,M63,O63,Q63,R63,T63,V63,X63,Y63,Z63,AA63)</f>
        <v>3</v>
      </c>
      <c r="M63" s="12">
        <v>0</v>
      </c>
      <c r="N63" s="12"/>
      <c r="O63" s="11">
        <v>1</v>
      </c>
      <c r="P63" s="14">
        <v>42544</v>
      </c>
      <c r="Q63" s="25">
        <v>0</v>
      </c>
      <c r="R63" s="11">
        <v>1</v>
      </c>
      <c r="S63" s="14">
        <v>42551</v>
      </c>
      <c r="T63" s="11">
        <v>0</v>
      </c>
      <c r="U63" s="15"/>
      <c r="V63" s="11">
        <v>0</v>
      </c>
      <c r="W63" s="15"/>
      <c r="X63" s="11">
        <v>0</v>
      </c>
      <c r="Y63" s="11">
        <v>0</v>
      </c>
      <c r="Z63" s="11">
        <v>0</v>
      </c>
      <c r="AA63" s="11">
        <v>0</v>
      </c>
      <c r="AB63" s="11" t="str">
        <f t="shared" si="10"/>
        <v>No</v>
      </c>
      <c r="AC63" s="11" t="str">
        <f t="shared" si="2"/>
        <v>Yes</v>
      </c>
      <c r="AD63" s="11" t="str">
        <f t="shared" si="3"/>
        <v>No testing</v>
      </c>
      <c r="AE63" s="11" t="str">
        <f t="shared" si="4"/>
        <v>No testing</v>
      </c>
      <c r="AF63" s="11" t="str">
        <f t="shared" si="5"/>
        <v>0</v>
      </c>
      <c r="AG63" s="11" t="str">
        <f t="shared" si="6"/>
        <v>No testing</v>
      </c>
      <c r="AH63" s="11" t="str">
        <f t="shared" si="7"/>
        <v>0</v>
      </c>
      <c r="AI63" s="11">
        <v>0</v>
      </c>
      <c r="AJ63" s="11" t="s">
        <v>35</v>
      </c>
      <c r="AK63" s="11" t="s">
        <v>35</v>
      </c>
      <c r="AL63" s="11" t="s">
        <v>35</v>
      </c>
      <c r="AM63" s="11" t="s">
        <v>35</v>
      </c>
      <c r="AN63" s="11" t="s">
        <v>35</v>
      </c>
      <c r="AO63" s="11" t="s">
        <v>35</v>
      </c>
      <c r="AP63" s="11" t="s">
        <v>35</v>
      </c>
      <c r="AQ63" s="11" t="s">
        <v>35</v>
      </c>
      <c r="AR63" s="11" t="s">
        <v>35</v>
      </c>
      <c r="AS63" s="11" t="s">
        <v>35</v>
      </c>
      <c r="AT63" s="11" t="s">
        <v>35</v>
      </c>
      <c r="AU63" s="11" t="s">
        <v>35</v>
      </c>
      <c r="AV63" s="3">
        <v>0</v>
      </c>
      <c r="AW63" s="3" t="s">
        <v>35</v>
      </c>
      <c r="AX63" s="3" t="s">
        <v>35</v>
      </c>
      <c r="AY63" s="3" t="s">
        <v>35</v>
      </c>
      <c r="AZ63" s="3" t="s">
        <v>35</v>
      </c>
      <c r="BA63" s="3" t="s">
        <v>35</v>
      </c>
      <c r="BB63" s="3" t="s">
        <v>35</v>
      </c>
      <c r="BC63" s="3" t="s">
        <v>35</v>
      </c>
      <c r="BD63" s="3" t="s">
        <v>35</v>
      </c>
      <c r="BE63" s="3" t="s">
        <v>35</v>
      </c>
      <c r="BF63" s="3" t="s">
        <v>35</v>
      </c>
      <c r="BG63" s="3" t="s">
        <v>35</v>
      </c>
      <c r="BH63" s="3" t="s">
        <v>35</v>
      </c>
      <c r="BI63" s="3" t="s">
        <v>35</v>
      </c>
      <c r="BJ63" s="3" t="s">
        <v>35</v>
      </c>
      <c r="BK63" s="3" t="s">
        <v>35</v>
      </c>
      <c r="BL63" s="3" t="s">
        <v>35</v>
      </c>
      <c r="BM63" s="3" t="s">
        <v>35</v>
      </c>
      <c r="BN63" s="3" t="s">
        <v>35</v>
      </c>
      <c r="BO63" s="3" t="s">
        <v>35</v>
      </c>
      <c r="BP63" s="3" t="s">
        <v>35</v>
      </c>
      <c r="BQ63" s="3" t="s">
        <v>35</v>
      </c>
      <c r="BR63" s="3" t="s">
        <v>35</v>
      </c>
      <c r="BS63" s="3" t="s">
        <v>35</v>
      </c>
      <c r="BT63" s="3" t="s">
        <v>35</v>
      </c>
      <c r="BU63" s="3" t="s">
        <v>35</v>
      </c>
      <c r="BV63" s="3" t="s">
        <v>35</v>
      </c>
      <c r="BW63" s="3" t="s">
        <v>35</v>
      </c>
      <c r="BX63" s="3" t="s">
        <v>35</v>
      </c>
    </row>
    <row r="64" spans="1:76" ht="15.75" customHeight="1" x14ac:dyDescent="0.2">
      <c r="A64" s="3">
        <v>54</v>
      </c>
      <c r="B64" s="3" t="s">
        <v>46</v>
      </c>
      <c r="C64" s="11" t="s">
        <v>37</v>
      </c>
      <c r="D64" s="3">
        <v>17</v>
      </c>
      <c r="E64" s="3" t="str">
        <f t="shared" si="0"/>
        <v>Senior</v>
      </c>
      <c r="F64" s="3" t="s">
        <v>35</v>
      </c>
      <c r="G64" s="35">
        <v>42538</v>
      </c>
      <c r="H64" s="3">
        <v>1</v>
      </c>
      <c r="I64" s="41" t="s">
        <v>88</v>
      </c>
      <c r="J64" s="12">
        <v>1</v>
      </c>
      <c r="K64" s="13">
        <v>42803</v>
      </c>
      <c r="L64" s="12">
        <f>SUM(J64,M64,O64,Q64,R64,T64,V64,X64,Y64,Z64,AA64)</f>
        <v>3</v>
      </c>
      <c r="M64" s="12">
        <v>0</v>
      </c>
      <c r="N64" s="12"/>
      <c r="O64" s="11">
        <v>1</v>
      </c>
      <c r="P64" s="14">
        <v>42542</v>
      </c>
      <c r="Q64" s="25">
        <v>0</v>
      </c>
      <c r="R64" s="11">
        <v>1</v>
      </c>
      <c r="S64" s="14">
        <v>42538</v>
      </c>
      <c r="T64" s="11">
        <v>0</v>
      </c>
      <c r="U64" s="15"/>
      <c r="V64" s="11">
        <v>0</v>
      </c>
      <c r="W64" s="15"/>
      <c r="X64" s="11">
        <v>0</v>
      </c>
      <c r="Y64" s="11">
        <v>0</v>
      </c>
      <c r="Z64" s="11">
        <v>0</v>
      </c>
      <c r="AA64" s="11">
        <v>0</v>
      </c>
      <c r="AB64" s="11" t="s">
        <v>70</v>
      </c>
      <c r="AC64" s="11" t="str">
        <f t="shared" si="2"/>
        <v>No testing</v>
      </c>
      <c r="AD64" s="11" t="str">
        <f t="shared" si="3"/>
        <v>No testing</v>
      </c>
      <c r="AE64" s="11" t="str">
        <f t="shared" si="4"/>
        <v>No testing</v>
      </c>
      <c r="AF64" s="11" t="str">
        <f t="shared" si="5"/>
        <v>0</v>
      </c>
      <c r="AG64" s="11" t="str">
        <f t="shared" si="6"/>
        <v>No testing</v>
      </c>
      <c r="AH64" s="11" t="str">
        <f t="shared" si="7"/>
        <v>0</v>
      </c>
      <c r="AI64" s="11" t="s">
        <v>35</v>
      </c>
      <c r="AJ64" s="11" t="s">
        <v>35</v>
      </c>
      <c r="AK64" s="11" t="s">
        <v>35</v>
      </c>
      <c r="AL64" s="11" t="s">
        <v>35</v>
      </c>
      <c r="AM64" s="11" t="s">
        <v>35</v>
      </c>
      <c r="AN64" s="11" t="s">
        <v>35</v>
      </c>
      <c r="AO64" s="11" t="s">
        <v>35</v>
      </c>
      <c r="AP64" s="11" t="s">
        <v>35</v>
      </c>
      <c r="AQ64" s="11" t="s">
        <v>35</v>
      </c>
      <c r="AR64" s="11" t="s">
        <v>35</v>
      </c>
      <c r="AS64" s="11" t="s">
        <v>35</v>
      </c>
      <c r="AT64" s="11" t="s">
        <v>35</v>
      </c>
      <c r="AU64" s="11" t="s">
        <v>35</v>
      </c>
      <c r="AV64" s="3" t="s">
        <v>35</v>
      </c>
      <c r="AW64" s="3" t="s">
        <v>35</v>
      </c>
      <c r="AX64" s="3" t="s">
        <v>35</v>
      </c>
      <c r="AY64" s="3" t="s">
        <v>35</v>
      </c>
      <c r="AZ64" s="3" t="s">
        <v>35</v>
      </c>
      <c r="BA64" s="3" t="s">
        <v>35</v>
      </c>
      <c r="BB64" s="3" t="s">
        <v>35</v>
      </c>
      <c r="BC64" s="3" t="s">
        <v>35</v>
      </c>
      <c r="BD64" s="3" t="s">
        <v>35</v>
      </c>
      <c r="BE64" s="3" t="s">
        <v>35</v>
      </c>
      <c r="BF64" s="3" t="s">
        <v>35</v>
      </c>
      <c r="BG64" s="3" t="s">
        <v>35</v>
      </c>
      <c r="BH64" s="3" t="s">
        <v>35</v>
      </c>
      <c r="BI64" s="3" t="s">
        <v>35</v>
      </c>
      <c r="BJ64" s="3" t="s">
        <v>35</v>
      </c>
      <c r="BK64" s="3" t="s">
        <v>35</v>
      </c>
      <c r="BL64" s="3" t="s">
        <v>35</v>
      </c>
      <c r="BM64" s="3" t="s">
        <v>35</v>
      </c>
      <c r="BN64" s="3" t="s">
        <v>35</v>
      </c>
      <c r="BO64" s="3" t="s">
        <v>35</v>
      </c>
      <c r="BP64" s="3" t="s">
        <v>35</v>
      </c>
      <c r="BQ64" s="3" t="s">
        <v>35</v>
      </c>
      <c r="BR64" s="3" t="s">
        <v>35</v>
      </c>
      <c r="BS64" s="3" t="s">
        <v>35</v>
      </c>
      <c r="BT64" s="3" t="s">
        <v>35</v>
      </c>
      <c r="BU64" s="3" t="s">
        <v>35</v>
      </c>
      <c r="BV64" s="3" t="s">
        <v>35</v>
      </c>
      <c r="BW64" s="3" t="s">
        <v>35</v>
      </c>
      <c r="BX64" s="3" t="s">
        <v>35</v>
      </c>
    </row>
    <row r="65" spans="1:76" ht="15.75" customHeight="1" x14ac:dyDescent="0.2">
      <c r="A65" s="3">
        <v>55</v>
      </c>
      <c r="B65" s="3" t="s">
        <v>46</v>
      </c>
      <c r="C65" s="11" t="s">
        <v>34</v>
      </c>
      <c r="D65" s="3">
        <v>14</v>
      </c>
      <c r="E65" s="3" t="str">
        <f t="shared" si="0"/>
        <v>Senior</v>
      </c>
      <c r="F65" s="3" t="s">
        <v>35</v>
      </c>
      <c r="G65" s="35">
        <v>42544</v>
      </c>
      <c r="H65" s="3">
        <v>1</v>
      </c>
      <c r="I65" s="41" t="s">
        <v>88</v>
      </c>
      <c r="J65" s="12">
        <v>1</v>
      </c>
      <c r="K65" s="13">
        <v>43009</v>
      </c>
      <c r="L65" s="12">
        <f>SUM(J65,M65,O65,Q65,R65,T65,V65,X65,Y65,Z65,AA65)</f>
        <v>5</v>
      </c>
      <c r="M65" s="12">
        <v>0</v>
      </c>
      <c r="N65" s="12"/>
      <c r="O65" s="11">
        <v>1</v>
      </c>
      <c r="P65" s="14">
        <v>42544</v>
      </c>
      <c r="Q65" s="25">
        <v>0</v>
      </c>
      <c r="R65" s="11">
        <v>1</v>
      </c>
      <c r="S65" s="14">
        <v>42572</v>
      </c>
      <c r="T65" s="11">
        <v>0</v>
      </c>
      <c r="U65" s="14"/>
      <c r="V65" s="11">
        <v>1</v>
      </c>
      <c r="W65" s="14">
        <v>42856</v>
      </c>
      <c r="X65" s="11">
        <v>1</v>
      </c>
      <c r="Y65" s="11">
        <v>0</v>
      </c>
      <c r="Z65" s="11">
        <v>0</v>
      </c>
      <c r="AA65" s="11">
        <v>0</v>
      </c>
      <c r="AB65" s="11" t="str">
        <f>IF(OR(AI65=1, AJ65=1,AK65=1,AL65=1,AM65=1,AN65=1,AO65=1,AP65=1,AQ65=1,AR65=1, AS65=1,AT65=1,AU65=1,AV65=1,AW65=1,AX65=1,AY65=1,AZ65=1,BA65=1,BB65=1,BC65=1,BD65=1,BE65=1,BF65=1,BG65=1,BH65=1,BI65=1,BJ65=1,BK65=1,BL65=1,BM65=1,BN65=1),"Yes","No")</f>
        <v>No</v>
      </c>
      <c r="AC65" s="11" t="str">
        <f t="shared" si="2"/>
        <v>Yes</v>
      </c>
      <c r="AD65" s="11" t="str">
        <f t="shared" si="3"/>
        <v>Yes</v>
      </c>
      <c r="AE65" s="11" t="str">
        <f t="shared" si="4"/>
        <v>No testing</v>
      </c>
      <c r="AF65" s="11" t="str">
        <f t="shared" si="5"/>
        <v>0</v>
      </c>
      <c r="AG65" s="11" t="str">
        <f t="shared" si="6"/>
        <v>No testing</v>
      </c>
      <c r="AH65" s="11" t="str">
        <f t="shared" si="7"/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 t="s">
        <v>35</v>
      </c>
      <c r="AO65" s="11" t="s">
        <v>35</v>
      </c>
      <c r="AP65" s="11">
        <v>0</v>
      </c>
      <c r="AQ65" s="11">
        <v>0</v>
      </c>
      <c r="AR65" s="11" t="s">
        <v>35</v>
      </c>
      <c r="AS65" s="11" t="s">
        <v>35</v>
      </c>
      <c r="AT65" s="11" t="s">
        <v>35</v>
      </c>
      <c r="AU65" s="11" t="s">
        <v>35</v>
      </c>
      <c r="AV65" s="3">
        <v>0</v>
      </c>
      <c r="AW65" s="3" t="s">
        <v>35</v>
      </c>
      <c r="AX65" s="3" t="s">
        <v>35</v>
      </c>
      <c r="AY65" s="3" t="s">
        <v>35</v>
      </c>
      <c r="AZ65" s="3" t="s">
        <v>35</v>
      </c>
      <c r="BA65" s="3" t="s">
        <v>35</v>
      </c>
      <c r="BB65" s="3" t="s">
        <v>35</v>
      </c>
      <c r="BC65" s="3" t="s">
        <v>35</v>
      </c>
      <c r="BD65" s="3" t="s">
        <v>35</v>
      </c>
      <c r="BE65" s="3" t="s">
        <v>35</v>
      </c>
      <c r="BF65" s="3" t="s">
        <v>35</v>
      </c>
      <c r="BG65" s="3" t="s">
        <v>35</v>
      </c>
      <c r="BH65" s="3" t="s">
        <v>35</v>
      </c>
      <c r="BI65" s="3" t="s">
        <v>35</v>
      </c>
      <c r="BJ65" s="3" t="s">
        <v>35</v>
      </c>
      <c r="BK65" s="3" t="s">
        <v>35</v>
      </c>
      <c r="BL65" s="3" t="s">
        <v>35</v>
      </c>
      <c r="BM65" s="3" t="s">
        <v>35</v>
      </c>
      <c r="BN65" s="3" t="s">
        <v>35</v>
      </c>
      <c r="BO65" s="3">
        <v>0</v>
      </c>
      <c r="BP65" s="3">
        <v>0</v>
      </c>
      <c r="BQ65" s="3">
        <v>1</v>
      </c>
      <c r="BR65" s="3">
        <v>1</v>
      </c>
      <c r="BS65" s="3" t="s">
        <v>35</v>
      </c>
      <c r="BT65" s="3">
        <v>1</v>
      </c>
      <c r="BU65" s="3" t="s">
        <v>35</v>
      </c>
      <c r="BV65" s="3">
        <v>1</v>
      </c>
      <c r="BW65" s="3">
        <v>1</v>
      </c>
      <c r="BX65" s="3">
        <v>1</v>
      </c>
    </row>
    <row r="66" spans="1:76" ht="15.75" customHeight="1" x14ac:dyDescent="0.2">
      <c r="A66" s="3">
        <v>56</v>
      </c>
      <c r="B66" s="3" t="s">
        <v>46</v>
      </c>
      <c r="C66" s="11" t="s">
        <v>34</v>
      </c>
      <c r="D66" s="3">
        <v>7</v>
      </c>
      <c r="E66" s="3" t="str">
        <f t="shared" si="0"/>
        <v>Senior</v>
      </c>
      <c r="F66" s="3" t="s">
        <v>39</v>
      </c>
      <c r="G66" s="35">
        <v>42542</v>
      </c>
      <c r="H66" s="3">
        <v>1</v>
      </c>
      <c r="I66" s="41" t="s">
        <v>87</v>
      </c>
      <c r="J66" s="12">
        <v>1</v>
      </c>
      <c r="K66" s="13">
        <v>43024</v>
      </c>
      <c r="L66" s="12">
        <f>SUM(J66,M66,O66,Q66,R66,T66,V66,X66,Y66,Z66,AA66)</f>
        <v>6</v>
      </c>
      <c r="M66" s="12">
        <v>0</v>
      </c>
      <c r="N66" s="12"/>
      <c r="O66" s="11">
        <v>1</v>
      </c>
      <c r="P66" s="14">
        <v>42543</v>
      </c>
      <c r="Q66" s="25">
        <v>0</v>
      </c>
      <c r="R66" s="11">
        <v>1</v>
      </c>
      <c r="S66" s="14">
        <v>42542</v>
      </c>
      <c r="T66" s="11">
        <v>1</v>
      </c>
      <c r="U66" s="14">
        <v>42543</v>
      </c>
      <c r="V66" s="11">
        <v>1</v>
      </c>
      <c r="W66" s="14">
        <v>42856</v>
      </c>
      <c r="X66" s="11">
        <v>1</v>
      </c>
      <c r="Y66" s="11">
        <v>0</v>
      </c>
      <c r="Z66" s="11">
        <v>0</v>
      </c>
      <c r="AA66" s="11">
        <v>0</v>
      </c>
      <c r="AB66" s="11" t="str">
        <f t="shared" si="10"/>
        <v>Yes</v>
      </c>
      <c r="AC66" s="11" t="str">
        <f t="shared" si="2"/>
        <v>Yes</v>
      </c>
      <c r="AD66" s="11" t="str">
        <f t="shared" si="3"/>
        <v>Yes</v>
      </c>
      <c r="AE66" s="11" t="str">
        <f t="shared" si="4"/>
        <v>Yes</v>
      </c>
      <c r="AF66" s="11" t="str">
        <f t="shared" si="5"/>
        <v>1</v>
      </c>
      <c r="AG66" s="11" t="str">
        <f t="shared" si="6"/>
        <v>Yes</v>
      </c>
      <c r="AH66" s="11" t="str">
        <f t="shared" si="7"/>
        <v>1</v>
      </c>
      <c r="AI66" s="11">
        <v>0</v>
      </c>
      <c r="AJ66" s="11">
        <v>1</v>
      </c>
      <c r="AK66" s="11">
        <v>1</v>
      </c>
      <c r="AL66" s="11">
        <v>1</v>
      </c>
      <c r="AM66" s="11">
        <v>0</v>
      </c>
      <c r="AN66" s="11">
        <v>0</v>
      </c>
      <c r="AO66" s="11">
        <v>1</v>
      </c>
      <c r="AP66" s="11">
        <v>1</v>
      </c>
      <c r="AQ66" s="11">
        <v>1</v>
      </c>
      <c r="AR66" s="11" t="s">
        <v>35</v>
      </c>
      <c r="AS66" s="11" t="s">
        <v>35</v>
      </c>
      <c r="AT66" s="11" t="s">
        <v>35</v>
      </c>
      <c r="AU66" s="11" t="s">
        <v>35</v>
      </c>
      <c r="AV66" s="3">
        <v>0</v>
      </c>
      <c r="AW66" s="3">
        <v>1</v>
      </c>
      <c r="AX66" s="3">
        <v>1</v>
      </c>
      <c r="AY66" s="3" t="s">
        <v>35</v>
      </c>
      <c r="AZ66" s="3" t="s">
        <v>35</v>
      </c>
      <c r="BA66" s="3">
        <v>1</v>
      </c>
      <c r="BB66" s="3">
        <v>1</v>
      </c>
      <c r="BC66" s="3">
        <v>1</v>
      </c>
      <c r="BD66" s="3">
        <v>1</v>
      </c>
      <c r="BE66" s="3" t="s">
        <v>35</v>
      </c>
      <c r="BF66" s="3" t="s">
        <v>35</v>
      </c>
      <c r="BG66" s="3">
        <v>1</v>
      </c>
      <c r="BH66" s="3">
        <v>1</v>
      </c>
      <c r="BI66" s="3">
        <v>1</v>
      </c>
      <c r="BJ66" s="3" t="s">
        <v>35</v>
      </c>
      <c r="BK66" s="3" t="s">
        <v>35</v>
      </c>
      <c r="BL66" s="3">
        <v>1</v>
      </c>
      <c r="BM66" s="3">
        <v>1</v>
      </c>
      <c r="BN66" s="3">
        <v>1</v>
      </c>
      <c r="BO66" s="3">
        <v>1</v>
      </c>
      <c r="BP66" s="3" t="s">
        <v>35</v>
      </c>
      <c r="BQ66" s="3">
        <v>1</v>
      </c>
      <c r="BR66" s="3">
        <v>1</v>
      </c>
      <c r="BS66" s="42" t="s">
        <v>35</v>
      </c>
      <c r="BT66" s="42" t="s">
        <v>35</v>
      </c>
      <c r="BU66" s="42" t="s">
        <v>35</v>
      </c>
      <c r="BV66" s="3">
        <v>1</v>
      </c>
      <c r="BW66" s="3">
        <v>1</v>
      </c>
      <c r="BX66" s="42" t="s">
        <v>35</v>
      </c>
    </row>
    <row r="67" spans="1:76" ht="15.75" customHeight="1" x14ac:dyDescent="0.2">
      <c r="A67" s="3">
        <v>57</v>
      </c>
      <c r="B67" s="3" t="s">
        <v>46</v>
      </c>
      <c r="C67" s="11" t="s">
        <v>37</v>
      </c>
      <c r="D67" s="3">
        <v>6</v>
      </c>
      <c r="E67" s="3" t="str">
        <f t="shared" si="0"/>
        <v>Adult</v>
      </c>
      <c r="F67" s="3" t="s">
        <v>36</v>
      </c>
      <c r="G67" s="35">
        <v>42543</v>
      </c>
      <c r="H67" s="3">
        <v>1</v>
      </c>
      <c r="I67" s="41" t="s">
        <v>88</v>
      </c>
      <c r="J67" s="12">
        <v>1</v>
      </c>
      <c r="K67" s="13">
        <v>44108</v>
      </c>
      <c r="L67" s="12">
        <f>SUM(J67,M67,O67,Q67,R67,T67,V67,X67,Y67,Z67,AA67)</f>
        <v>3</v>
      </c>
      <c r="M67" s="12">
        <v>0</v>
      </c>
      <c r="N67" s="12"/>
      <c r="O67" s="11">
        <v>1</v>
      </c>
      <c r="P67" s="14">
        <v>42565</v>
      </c>
      <c r="Q67" s="25">
        <v>0</v>
      </c>
      <c r="R67" s="11">
        <v>1</v>
      </c>
      <c r="S67" s="14">
        <v>42543</v>
      </c>
      <c r="T67" s="11">
        <v>0</v>
      </c>
      <c r="U67" s="15"/>
      <c r="V67" s="11">
        <v>0</v>
      </c>
      <c r="W67" s="15"/>
      <c r="X67" s="11">
        <v>0</v>
      </c>
      <c r="Y67" s="11">
        <v>0</v>
      </c>
      <c r="Z67" s="11">
        <v>0</v>
      </c>
      <c r="AA67" s="11">
        <v>0</v>
      </c>
      <c r="AB67" s="11" t="str">
        <f t="shared" si="10"/>
        <v>No</v>
      </c>
      <c r="AC67" s="11" t="str">
        <f t="shared" si="2"/>
        <v>Yes</v>
      </c>
      <c r="AD67" s="11" t="str">
        <f t="shared" si="3"/>
        <v>No testing</v>
      </c>
      <c r="AE67" s="11" t="str">
        <f t="shared" si="4"/>
        <v>No testing</v>
      </c>
      <c r="AF67" s="11" t="str">
        <f t="shared" si="5"/>
        <v>0</v>
      </c>
      <c r="AG67" s="11" t="str">
        <f t="shared" si="6"/>
        <v>No testing</v>
      </c>
      <c r="AH67" s="11" t="str">
        <f t="shared" si="7"/>
        <v>0</v>
      </c>
      <c r="AI67" s="11">
        <v>0</v>
      </c>
      <c r="AJ67" s="11" t="s">
        <v>35</v>
      </c>
      <c r="AK67" s="11" t="s">
        <v>35</v>
      </c>
      <c r="AL67" s="11" t="s">
        <v>35</v>
      </c>
      <c r="AM67" s="11" t="s">
        <v>35</v>
      </c>
      <c r="AN67" s="11" t="s">
        <v>35</v>
      </c>
      <c r="AO67" s="11" t="s">
        <v>35</v>
      </c>
      <c r="AP67" s="11" t="s">
        <v>35</v>
      </c>
      <c r="AQ67" s="11" t="s">
        <v>35</v>
      </c>
      <c r="AR67" s="11" t="s">
        <v>35</v>
      </c>
      <c r="AS67" s="11" t="s">
        <v>35</v>
      </c>
      <c r="AT67" s="11" t="s">
        <v>35</v>
      </c>
      <c r="AU67" s="11" t="s">
        <v>35</v>
      </c>
      <c r="AV67" s="3" t="s">
        <v>35</v>
      </c>
      <c r="AW67" s="3" t="s">
        <v>35</v>
      </c>
      <c r="AX67" s="3" t="s">
        <v>35</v>
      </c>
      <c r="AY67" s="3" t="s">
        <v>35</v>
      </c>
      <c r="AZ67" s="3" t="s">
        <v>35</v>
      </c>
      <c r="BA67" s="3" t="s">
        <v>35</v>
      </c>
      <c r="BB67" s="3" t="s">
        <v>35</v>
      </c>
      <c r="BC67" s="3" t="s">
        <v>35</v>
      </c>
      <c r="BD67" s="3" t="s">
        <v>35</v>
      </c>
      <c r="BE67" s="3" t="s">
        <v>35</v>
      </c>
      <c r="BF67" s="3" t="s">
        <v>35</v>
      </c>
      <c r="BG67" s="3" t="s">
        <v>35</v>
      </c>
      <c r="BH67" s="3" t="s">
        <v>35</v>
      </c>
      <c r="BI67" s="3" t="s">
        <v>35</v>
      </c>
      <c r="BJ67" s="3" t="s">
        <v>35</v>
      </c>
      <c r="BK67" s="3" t="s">
        <v>35</v>
      </c>
      <c r="BL67" s="3" t="s">
        <v>35</v>
      </c>
      <c r="BM67" s="3" t="s">
        <v>35</v>
      </c>
      <c r="BN67" s="3" t="s">
        <v>35</v>
      </c>
      <c r="BO67" s="3" t="s">
        <v>35</v>
      </c>
      <c r="BP67" s="3" t="s">
        <v>35</v>
      </c>
      <c r="BQ67" s="3" t="s">
        <v>35</v>
      </c>
      <c r="BR67" s="3" t="s">
        <v>35</v>
      </c>
      <c r="BS67" s="3" t="s">
        <v>35</v>
      </c>
      <c r="BT67" s="3" t="s">
        <v>35</v>
      </c>
      <c r="BU67" s="3" t="s">
        <v>35</v>
      </c>
      <c r="BV67" s="3" t="s">
        <v>35</v>
      </c>
      <c r="BW67" s="3" t="s">
        <v>35</v>
      </c>
      <c r="BX67" s="3" t="s">
        <v>35</v>
      </c>
    </row>
    <row r="68" spans="1:76" ht="15.75" customHeight="1" x14ac:dyDescent="0.2">
      <c r="A68" s="3">
        <v>58</v>
      </c>
      <c r="B68" s="3" t="s">
        <v>46</v>
      </c>
      <c r="C68" s="11" t="s">
        <v>37</v>
      </c>
      <c r="D68" s="3">
        <v>9</v>
      </c>
      <c r="E68" s="3" t="str">
        <f t="shared" si="0"/>
        <v>Senior</v>
      </c>
      <c r="F68" s="3" t="s">
        <v>35</v>
      </c>
      <c r="G68" s="35">
        <v>42543</v>
      </c>
      <c r="H68" s="3">
        <v>1</v>
      </c>
      <c r="I68" s="41" t="s">
        <v>88</v>
      </c>
      <c r="J68" s="12">
        <v>1</v>
      </c>
      <c r="K68" s="13">
        <v>43130</v>
      </c>
      <c r="L68" s="12">
        <f>SUM(J68,M68,O68,Q68,R68,T68,V68,X68,Y68,Z68,AA68)</f>
        <v>4</v>
      </c>
      <c r="M68" s="12">
        <v>0</v>
      </c>
      <c r="N68" s="12"/>
      <c r="O68" s="11">
        <v>1</v>
      </c>
      <c r="P68" s="15"/>
      <c r="Q68" s="25">
        <v>0</v>
      </c>
      <c r="R68" s="11">
        <v>1</v>
      </c>
      <c r="S68" s="14">
        <v>42543</v>
      </c>
      <c r="T68" s="11">
        <v>0</v>
      </c>
      <c r="U68" s="15"/>
      <c r="V68" s="11">
        <v>1</v>
      </c>
      <c r="W68" s="14">
        <v>42858</v>
      </c>
      <c r="X68" s="11">
        <v>0</v>
      </c>
      <c r="Y68" s="11">
        <v>0</v>
      </c>
      <c r="Z68" s="11">
        <v>0</v>
      </c>
      <c r="AA68" s="11">
        <v>0</v>
      </c>
      <c r="AB68" s="11" t="str">
        <f t="shared" si="10"/>
        <v>No</v>
      </c>
      <c r="AC68" s="11" t="str">
        <f t="shared" si="2"/>
        <v>Yes</v>
      </c>
      <c r="AD68" s="11" t="str">
        <f t="shared" si="3"/>
        <v>No testing</v>
      </c>
      <c r="AE68" s="11" t="str">
        <f t="shared" si="4"/>
        <v>No testing</v>
      </c>
      <c r="AF68" s="11" t="str">
        <f t="shared" si="5"/>
        <v>0</v>
      </c>
      <c r="AG68" s="11" t="str">
        <f t="shared" si="6"/>
        <v>No testing</v>
      </c>
      <c r="AH68" s="11" t="str">
        <f t="shared" si="7"/>
        <v>0</v>
      </c>
      <c r="AI68" s="11">
        <v>0</v>
      </c>
      <c r="AJ68" s="11" t="s">
        <v>35</v>
      </c>
      <c r="AK68" s="11" t="s">
        <v>35</v>
      </c>
      <c r="AL68" s="11" t="s">
        <v>35</v>
      </c>
      <c r="AM68" s="11" t="s">
        <v>35</v>
      </c>
      <c r="AN68" s="11" t="s">
        <v>35</v>
      </c>
      <c r="AO68" s="11" t="s">
        <v>35</v>
      </c>
      <c r="AP68" s="11" t="s">
        <v>35</v>
      </c>
      <c r="AQ68" s="11" t="s">
        <v>35</v>
      </c>
      <c r="AR68" s="11" t="s">
        <v>35</v>
      </c>
      <c r="AS68" s="11" t="s">
        <v>35</v>
      </c>
      <c r="AT68" s="11" t="s">
        <v>35</v>
      </c>
      <c r="AU68" s="11" t="s">
        <v>35</v>
      </c>
      <c r="AV68" s="3" t="s">
        <v>35</v>
      </c>
      <c r="AW68" s="3" t="s">
        <v>35</v>
      </c>
      <c r="AX68" s="3" t="s">
        <v>35</v>
      </c>
      <c r="AY68" s="3" t="s">
        <v>35</v>
      </c>
      <c r="AZ68" s="3" t="s">
        <v>35</v>
      </c>
      <c r="BA68" s="3" t="s">
        <v>35</v>
      </c>
      <c r="BB68" s="3" t="s">
        <v>35</v>
      </c>
      <c r="BC68" s="3" t="s">
        <v>35</v>
      </c>
      <c r="BD68" s="3" t="s">
        <v>35</v>
      </c>
      <c r="BE68" s="3" t="s">
        <v>35</v>
      </c>
      <c r="BF68" s="3" t="s">
        <v>35</v>
      </c>
      <c r="BG68" s="3" t="s">
        <v>35</v>
      </c>
      <c r="BH68" s="3" t="s">
        <v>35</v>
      </c>
      <c r="BI68" s="3" t="s">
        <v>35</v>
      </c>
      <c r="BJ68" s="3" t="s">
        <v>35</v>
      </c>
      <c r="BK68" s="3" t="s">
        <v>35</v>
      </c>
      <c r="BL68" s="3" t="s">
        <v>35</v>
      </c>
      <c r="BM68" s="3" t="s">
        <v>35</v>
      </c>
      <c r="BN68" s="3" t="s">
        <v>35</v>
      </c>
      <c r="BO68" s="3" t="s">
        <v>35</v>
      </c>
      <c r="BP68" s="3" t="s">
        <v>35</v>
      </c>
      <c r="BQ68" s="3" t="s">
        <v>35</v>
      </c>
      <c r="BR68" s="3" t="s">
        <v>35</v>
      </c>
      <c r="BS68" s="3" t="s">
        <v>35</v>
      </c>
      <c r="BT68" s="3" t="s">
        <v>35</v>
      </c>
      <c r="BU68" s="3" t="s">
        <v>35</v>
      </c>
      <c r="BV68" s="3" t="s">
        <v>35</v>
      </c>
      <c r="BW68" s="3" t="s">
        <v>35</v>
      </c>
      <c r="BX68" s="3" t="s">
        <v>35</v>
      </c>
    </row>
    <row r="69" spans="1:76" ht="15.75" customHeight="1" x14ac:dyDescent="0.2">
      <c r="A69" s="3">
        <v>59</v>
      </c>
      <c r="B69" s="3" t="s">
        <v>46</v>
      </c>
      <c r="C69" s="11" t="s">
        <v>37</v>
      </c>
      <c r="D69" s="3">
        <v>8</v>
      </c>
      <c r="E69" s="3" t="str">
        <f t="shared" si="0"/>
        <v>Senior</v>
      </c>
      <c r="F69" s="3" t="s">
        <v>35</v>
      </c>
      <c r="G69" s="35">
        <v>42537</v>
      </c>
      <c r="H69" s="3">
        <v>1</v>
      </c>
      <c r="I69" s="41" t="s">
        <v>88</v>
      </c>
      <c r="J69" s="12">
        <v>1</v>
      </c>
      <c r="K69" s="13">
        <v>43636</v>
      </c>
      <c r="L69" s="12">
        <f>SUM(J69,M69,O69,Q69,R69,T69,V69,X69,Y69,Z69,AA69)</f>
        <v>6</v>
      </c>
      <c r="M69" s="12">
        <v>0</v>
      </c>
      <c r="N69" s="12"/>
      <c r="O69" s="11">
        <v>1</v>
      </c>
      <c r="P69" s="14">
        <v>42550</v>
      </c>
      <c r="Q69" s="25">
        <v>0</v>
      </c>
      <c r="R69" s="11">
        <v>1</v>
      </c>
      <c r="S69" s="14">
        <v>42537</v>
      </c>
      <c r="T69" s="11">
        <v>1</v>
      </c>
      <c r="U69" s="14"/>
      <c r="V69" s="11">
        <v>1</v>
      </c>
      <c r="W69" s="14">
        <v>42857</v>
      </c>
      <c r="X69" s="11">
        <v>1</v>
      </c>
      <c r="Y69" s="11">
        <v>0</v>
      </c>
      <c r="Z69" s="11">
        <v>0</v>
      </c>
      <c r="AA69" s="11">
        <v>0</v>
      </c>
      <c r="AB69" s="11" t="str">
        <f t="shared" si="10"/>
        <v>No</v>
      </c>
      <c r="AC69" s="11" t="str">
        <f t="shared" si="2"/>
        <v>Yes</v>
      </c>
      <c r="AD69" s="11" t="str">
        <f t="shared" si="3"/>
        <v>No testing</v>
      </c>
      <c r="AE69" s="11" t="str">
        <f t="shared" si="4"/>
        <v>No testing</v>
      </c>
      <c r="AF69" s="11" t="str">
        <f t="shared" si="5"/>
        <v>0</v>
      </c>
      <c r="AG69" s="11" t="str">
        <f t="shared" si="6"/>
        <v>No testing</v>
      </c>
      <c r="AH69" s="11" t="str">
        <f t="shared" si="7"/>
        <v>0</v>
      </c>
      <c r="AI69" s="11">
        <v>0</v>
      </c>
      <c r="AJ69" s="11" t="s">
        <v>35</v>
      </c>
      <c r="AK69" s="11" t="s">
        <v>35</v>
      </c>
      <c r="AL69" s="11" t="s">
        <v>35</v>
      </c>
      <c r="AM69" s="11" t="s">
        <v>35</v>
      </c>
      <c r="AN69" s="11" t="s">
        <v>35</v>
      </c>
      <c r="AO69" s="11" t="s">
        <v>35</v>
      </c>
      <c r="AP69" s="11" t="s">
        <v>35</v>
      </c>
      <c r="AQ69" s="11" t="s">
        <v>35</v>
      </c>
      <c r="AR69" s="11" t="s">
        <v>35</v>
      </c>
      <c r="AS69" s="11" t="s">
        <v>35</v>
      </c>
      <c r="AT69" s="11" t="s">
        <v>35</v>
      </c>
      <c r="AU69" s="11" t="s">
        <v>35</v>
      </c>
      <c r="AV69" s="3" t="s">
        <v>35</v>
      </c>
      <c r="AW69" s="3" t="s">
        <v>35</v>
      </c>
      <c r="AX69" s="3" t="s">
        <v>35</v>
      </c>
      <c r="AY69" s="3" t="s">
        <v>35</v>
      </c>
      <c r="AZ69" s="3" t="s">
        <v>35</v>
      </c>
      <c r="BA69" s="3" t="s">
        <v>35</v>
      </c>
      <c r="BB69" s="3" t="s">
        <v>35</v>
      </c>
      <c r="BC69" s="3" t="s">
        <v>35</v>
      </c>
      <c r="BD69" s="3" t="s">
        <v>35</v>
      </c>
      <c r="BE69" s="3" t="s">
        <v>35</v>
      </c>
      <c r="BF69" s="3" t="s">
        <v>35</v>
      </c>
      <c r="BG69" s="3" t="s">
        <v>35</v>
      </c>
      <c r="BH69" s="3" t="s">
        <v>35</v>
      </c>
      <c r="BI69" s="3" t="s">
        <v>35</v>
      </c>
      <c r="BJ69" s="3" t="s">
        <v>35</v>
      </c>
      <c r="BK69" s="3" t="s">
        <v>35</v>
      </c>
      <c r="BL69" s="3" t="s">
        <v>35</v>
      </c>
      <c r="BM69" s="3" t="s">
        <v>35</v>
      </c>
      <c r="BN69" s="3" t="s">
        <v>35</v>
      </c>
      <c r="BO69" s="3" t="s">
        <v>35</v>
      </c>
      <c r="BP69" s="3" t="s">
        <v>35</v>
      </c>
      <c r="BQ69" s="3" t="s">
        <v>35</v>
      </c>
      <c r="BR69" s="3" t="s">
        <v>35</v>
      </c>
      <c r="BS69" s="3" t="s">
        <v>35</v>
      </c>
      <c r="BT69" s="3" t="s">
        <v>35</v>
      </c>
      <c r="BU69" s="3" t="s">
        <v>35</v>
      </c>
      <c r="BV69" s="3" t="s">
        <v>35</v>
      </c>
      <c r="BW69" s="3" t="s">
        <v>35</v>
      </c>
      <c r="BX69" s="3" t="s">
        <v>35</v>
      </c>
    </row>
    <row r="70" spans="1:76" ht="15.75" customHeight="1" x14ac:dyDescent="0.2">
      <c r="A70" s="3">
        <v>60</v>
      </c>
      <c r="B70" s="3" t="s">
        <v>46</v>
      </c>
      <c r="C70" s="11" t="s">
        <v>37</v>
      </c>
      <c r="D70" s="3">
        <v>9</v>
      </c>
      <c r="E70" s="3" t="str">
        <f t="shared" si="0"/>
        <v>Senior</v>
      </c>
      <c r="F70" s="3" t="s">
        <v>38</v>
      </c>
      <c r="G70" s="35">
        <v>42523</v>
      </c>
      <c r="H70" s="3">
        <v>1</v>
      </c>
      <c r="I70" s="41" t="s">
        <v>88</v>
      </c>
      <c r="J70" s="12">
        <v>1</v>
      </c>
      <c r="K70" s="13">
        <v>43783</v>
      </c>
      <c r="L70" s="12">
        <f>SUM(J70,M70,O70,Q70,R70,T70,V70,X70,Y70,Z70,AA70)</f>
        <v>5</v>
      </c>
      <c r="M70" s="12">
        <v>0</v>
      </c>
      <c r="N70" s="12"/>
      <c r="O70" s="11">
        <v>1</v>
      </c>
      <c r="P70" s="14">
        <v>42558</v>
      </c>
      <c r="Q70" s="25">
        <v>0</v>
      </c>
      <c r="R70" s="11">
        <v>1</v>
      </c>
      <c r="S70" s="14">
        <v>42538</v>
      </c>
      <c r="T70" s="11">
        <v>1</v>
      </c>
      <c r="U70" s="14">
        <v>42523</v>
      </c>
      <c r="V70" s="11">
        <v>1</v>
      </c>
      <c r="W70" s="14">
        <v>42866</v>
      </c>
      <c r="X70" s="11">
        <v>0</v>
      </c>
      <c r="Y70" s="11">
        <v>0</v>
      </c>
      <c r="Z70" s="11">
        <v>0</v>
      </c>
      <c r="AA70" s="11">
        <v>0</v>
      </c>
      <c r="AB70" s="11" t="str">
        <f t="shared" si="10"/>
        <v>No</v>
      </c>
      <c r="AC70" s="11" t="str">
        <f t="shared" si="2"/>
        <v>Yes</v>
      </c>
      <c r="AD70" s="11" t="str">
        <f t="shared" si="3"/>
        <v>No testing</v>
      </c>
      <c r="AE70" s="11" t="str">
        <f t="shared" si="4"/>
        <v>No testing</v>
      </c>
      <c r="AF70" s="11" t="str">
        <f t="shared" si="5"/>
        <v>0</v>
      </c>
      <c r="AG70" s="11" t="str">
        <f t="shared" si="6"/>
        <v>No testing</v>
      </c>
      <c r="AH70" s="11" t="str">
        <f t="shared" si="7"/>
        <v>0</v>
      </c>
      <c r="AI70" s="11">
        <v>0</v>
      </c>
      <c r="AJ70" s="11" t="s">
        <v>35</v>
      </c>
      <c r="AK70" s="11" t="s">
        <v>35</v>
      </c>
      <c r="AL70" s="11" t="s">
        <v>35</v>
      </c>
      <c r="AM70" s="11" t="s">
        <v>35</v>
      </c>
      <c r="AN70" s="11" t="s">
        <v>35</v>
      </c>
      <c r="AO70" s="11" t="s">
        <v>35</v>
      </c>
      <c r="AP70" s="11" t="s">
        <v>35</v>
      </c>
      <c r="AQ70" s="11" t="s">
        <v>35</v>
      </c>
      <c r="AR70" s="11" t="s">
        <v>35</v>
      </c>
      <c r="AS70" s="11" t="s">
        <v>35</v>
      </c>
      <c r="AT70" s="11" t="s">
        <v>35</v>
      </c>
      <c r="AU70" s="11" t="s">
        <v>35</v>
      </c>
      <c r="AV70" s="3" t="s">
        <v>35</v>
      </c>
      <c r="AW70" s="3" t="s">
        <v>35</v>
      </c>
      <c r="AX70" s="3" t="s">
        <v>35</v>
      </c>
      <c r="AY70" s="3" t="s">
        <v>35</v>
      </c>
      <c r="AZ70" s="3" t="s">
        <v>35</v>
      </c>
      <c r="BA70" s="3" t="s">
        <v>35</v>
      </c>
      <c r="BB70" s="3" t="s">
        <v>35</v>
      </c>
      <c r="BC70" s="3" t="s">
        <v>35</v>
      </c>
      <c r="BD70" s="3" t="s">
        <v>35</v>
      </c>
      <c r="BE70" s="3" t="s">
        <v>35</v>
      </c>
      <c r="BF70" s="3" t="s">
        <v>35</v>
      </c>
      <c r="BG70" s="3" t="s">
        <v>35</v>
      </c>
      <c r="BH70" s="3" t="s">
        <v>35</v>
      </c>
      <c r="BI70" s="3" t="s">
        <v>35</v>
      </c>
      <c r="BJ70" s="3" t="s">
        <v>35</v>
      </c>
      <c r="BK70" s="3" t="s">
        <v>35</v>
      </c>
      <c r="BL70" s="3" t="s">
        <v>35</v>
      </c>
      <c r="BM70" s="3" t="s">
        <v>35</v>
      </c>
      <c r="BN70" s="3" t="s">
        <v>35</v>
      </c>
      <c r="BO70" s="3" t="s">
        <v>35</v>
      </c>
      <c r="BP70" s="3" t="s">
        <v>35</v>
      </c>
      <c r="BQ70" s="3" t="s">
        <v>35</v>
      </c>
      <c r="BR70" s="3" t="s">
        <v>35</v>
      </c>
      <c r="BS70" s="3" t="s">
        <v>35</v>
      </c>
      <c r="BT70" s="3" t="s">
        <v>35</v>
      </c>
      <c r="BU70" s="3" t="s">
        <v>35</v>
      </c>
      <c r="BV70" s="3" t="s">
        <v>35</v>
      </c>
      <c r="BW70" s="3" t="s">
        <v>35</v>
      </c>
      <c r="BX70" s="3" t="s">
        <v>35</v>
      </c>
    </row>
    <row r="71" spans="1:76" ht="15.75" customHeight="1" x14ac:dyDescent="0.2">
      <c r="A71" s="3">
        <v>61</v>
      </c>
      <c r="B71" s="3" t="s">
        <v>46</v>
      </c>
      <c r="C71" s="11" t="s">
        <v>34</v>
      </c>
      <c r="D71" s="3">
        <v>9</v>
      </c>
      <c r="E71" s="3" t="str">
        <f t="shared" si="0"/>
        <v>Senior</v>
      </c>
      <c r="F71" s="3" t="s">
        <v>35</v>
      </c>
      <c r="G71" s="35">
        <v>42542</v>
      </c>
      <c r="H71" s="3">
        <v>1</v>
      </c>
      <c r="I71" s="41" t="s">
        <v>88</v>
      </c>
      <c r="J71" s="12">
        <v>1</v>
      </c>
      <c r="K71" s="13">
        <v>43441</v>
      </c>
      <c r="L71" s="12">
        <f>SUM(J71,M71,O71,Q71,R71,T71,V71,X71,Y71,Z71,AA71)</f>
        <v>3</v>
      </c>
      <c r="M71" s="12">
        <v>0</v>
      </c>
      <c r="N71" s="12"/>
      <c r="O71" s="11">
        <v>1</v>
      </c>
      <c r="P71" s="14">
        <v>42543</v>
      </c>
      <c r="Q71" s="25">
        <v>0</v>
      </c>
      <c r="R71" s="11">
        <v>0</v>
      </c>
      <c r="S71" s="15"/>
      <c r="T71" s="11">
        <v>0</v>
      </c>
      <c r="U71" s="15"/>
      <c r="V71" s="11">
        <v>1</v>
      </c>
      <c r="W71" s="14">
        <v>42542</v>
      </c>
      <c r="X71" s="11">
        <v>0</v>
      </c>
      <c r="Y71" s="11">
        <v>0</v>
      </c>
      <c r="Z71" s="11">
        <v>0</v>
      </c>
      <c r="AA71" s="11">
        <v>0</v>
      </c>
      <c r="AB71" s="11" t="str">
        <f t="shared" si="10"/>
        <v>No</v>
      </c>
      <c r="AC71" s="11" t="str">
        <f t="shared" si="2"/>
        <v>Yes</v>
      </c>
      <c r="AD71" s="11" t="str">
        <f t="shared" si="3"/>
        <v>No testing</v>
      </c>
      <c r="AE71" s="11" t="str">
        <f t="shared" si="4"/>
        <v>No testing</v>
      </c>
      <c r="AF71" s="11" t="str">
        <f t="shared" si="5"/>
        <v>0</v>
      </c>
      <c r="AG71" s="11" t="str">
        <f t="shared" si="6"/>
        <v>No testing</v>
      </c>
      <c r="AH71" s="11" t="str">
        <f t="shared" si="7"/>
        <v>0</v>
      </c>
      <c r="AI71" s="11">
        <v>0</v>
      </c>
      <c r="AJ71" s="11" t="s">
        <v>35</v>
      </c>
      <c r="AK71" s="11" t="s">
        <v>35</v>
      </c>
      <c r="AL71" s="11" t="s">
        <v>35</v>
      </c>
      <c r="AM71" s="11" t="s">
        <v>35</v>
      </c>
      <c r="AN71" s="11" t="s">
        <v>35</v>
      </c>
      <c r="AO71" s="11" t="s">
        <v>35</v>
      </c>
      <c r="AP71" s="11" t="s">
        <v>35</v>
      </c>
      <c r="AQ71" s="11" t="s">
        <v>35</v>
      </c>
      <c r="AR71" s="11" t="s">
        <v>35</v>
      </c>
      <c r="AS71" s="11" t="s">
        <v>35</v>
      </c>
      <c r="AT71" s="11" t="s">
        <v>35</v>
      </c>
      <c r="AU71" s="11" t="s">
        <v>35</v>
      </c>
      <c r="AV71" s="3" t="s">
        <v>35</v>
      </c>
      <c r="AW71" s="3" t="s">
        <v>35</v>
      </c>
      <c r="AX71" s="3" t="s">
        <v>35</v>
      </c>
      <c r="AY71" s="3" t="s">
        <v>35</v>
      </c>
      <c r="AZ71" s="3" t="s">
        <v>35</v>
      </c>
      <c r="BA71" s="3" t="s">
        <v>35</v>
      </c>
      <c r="BB71" s="3" t="s">
        <v>35</v>
      </c>
      <c r="BC71" s="3" t="s">
        <v>35</v>
      </c>
      <c r="BD71" s="3" t="s">
        <v>35</v>
      </c>
      <c r="BE71" s="3" t="s">
        <v>35</v>
      </c>
      <c r="BF71" s="3" t="s">
        <v>35</v>
      </c>
      <c r="BG71" s="3" t="s">
        <v>35</v>
      </c>
      <c r="BH71" s="3" t="s">
        <v>35</v>
      </c>
      <c r="BI71" s="3" t="s">
        <v>35</v>
      </c>
      <c r="BJ71" s="3" t="s">
        <v>35</v>
      </c>
      <c r="BK71" s="3" t="s">
        <v>35</v>
      </c>
      <c r="BL71" s="3" t="s">
        <v>35</v>
      </c>
      <c r="BM71" s="3" t="s">
        <v>35</v>
      </c>
      <c r="BN71" s="3" t="s">
        <v>35</v>
      </c>
      <c r="BO71" s="3" t="s">
        <v>35</v>
      </c>
      <c r="BP71" s="3" t="s">
        <v>35</v>
      </c>
      <c r="BQ71" s="3" t="s">
        <v>35</v>
      </c>
      <c r="BR71" s="3" t="s">
        <v>35</v>
      </c>
      <c r="BS71" s="3" t="s">
        <v>35</v>
      </c>
      <c r="BT71" s="3" t="s">
        <v>35</v>
      </c>
      <c r="BU71" s="3" t="s">
        <v>35</v>
      </c>
      <c r="BV71" s="3" t="s">
        <v>35</v>
      </c>
      <c r="BW71" s="3" t="s">
        <v>35</v>
      </c>
      <c r="BX71" s="3" t="s">
        <v>35</v>
      </c>
    </row>
    <row r="72" spans="1:76" ht="15.75" customHeight="1" x14ac:dyDescent="0.2">
      <c r="A72" s="3">
        <v>62</v>
      </c>
      <c r="B72" s="3" t="s">
        <v>46</v>
      </c>
      <c r="C72" s="11" t="s">
        <v>34</v>
      </c>
      <c r="D72" s="3">
        <v>7</v>
      </c>
      <c r="E72" s="3" t="str">
        <f t="shared" si="0"/>
        <v>Senior</v>
      </c>
      <c r="F72" s="3" t="s">
        <v>35</v>
      </c>
      <c r="G72" s="35">
        <v>42545</v>
      </c>
      <c r="H72" s="3">
        <v>1</v>
      </c>
      <c r="I72" s="41" t="s">
        <v>87</v>
      </c>
      <c r="J72" s="12">
        <v>1</v>
      </c>
      <c r="K72" s="13">
        <v>43323</v>
      </c>
      <c r="L72" s="12">
        <f>SUM(J72,M72,O72,Q72,R72,T72,V72,X72,Y72,Z72,AA72)</f>
        <v>4</v>
      </c>
      <c r="M72" s="12">
        <v>0</v>
      </c>
      <c r="N72" s="12"/>
      <c r="O72" s="11">
        <v>1</v>
      </c>
      <c r="P72" s="14">
        <v>42545</v>
      </c>
      <c r="Q72" s="25">
        <v>0</v>
      </c>
      <c r="R72" s="11">
        <v>1</v>
      </c>
      <c r="S72" s="14">
        <v>42572</v>
      </c>
      <c r="T72" s="11">
        <v>0</v>
      </c>
      <c r="U72" s="15"/>
      <c r="V72" s="11">
        <v>1</v>
      </c>
      <c r="W72" s="14">
        <v>42867</v>
      </c>
      <c r="X72" s="11">
        <v>0</v>
      </c>
      <c r="Y72" s="11">
        <v>0</v>
      </c>
      <c r="Z72" s="11">
        <v>0</v>
      </c>
      <c r="AA72" s="11">
        <v>0</v>
      </c>
      <c r="AB72" s="11" t="str">
        <f t="shared" si="10"/>
        <v>Yes</v>
      </c>
      <c r="AC72" s="11" t="str">
        <f t="shared" si="2"/>
        <v>Yes</v>
      </c>
      <c r="AD72" s="11" t="str">
        <f t="shared" si="3"/>
        <v>No testing</v>
      </c>
      <c r="AE72" s="11" t="str">
        <f t="shared" si="4"/>
        <v>No testing</v>
      </c>
      <c r="AF72" s="11" t="str">
        <f t="shared" si="5"/>
        <v>0</v>
      </c>
      <c r="AG72" s="11" t="str">
        <f t="shared" si="6"/>
        <v>No testing</v>
      </c>
      <c r="AH72" s="11" t="str">
        <f t="shared" si="7"/>
        <v>0</v>
      </c>
      <c r="AI72" s="11">
        <v>1</v>
      </c>
      <c r="AJ72" s="11" t="s">
        <v>35</v>
      </c>
      <c r="AK72" s="11" t="s">
        <v>35</v>
      </c>
      <c r="AL72" s="11" t="s">
        <v>35</v>
      </c>
      <c r="AM72" s="11" t="s">
        <v>35</v>
      </c>
      <c r="AN72" s="11" t="s">
        <v>35</v>
      </c>
      <c r="AO72" s="11" t="s">
        <v>35</v>
      </c>
      <c r="AP72" s="11" t="s">
        <v>35</v>
      </c>
      <c r="AQ72" s="11" t="s">
        <v>35</v>
      </c>
      <c r="AR72" s="11" t="s">
        <v>35</v>
      </c>
      <c r="AS72" s="11" t="s">
        <v>35</v>
      </c>
      <c r="AT72" s="11" t="s">
        <v>35</v>
      </c>
      <c r="AU72" s="11" t="s">
        <v>35</v>
      </c>
      <c r="AV72" s="3" t="s">
        <v>35</v>
      </c>
      <c r="AW72" s="3" t="s">
        <v>35</v>
      </c>
      <c r="AX72" s="3" t="s">
        <v>35</v>
      </c>
      <c r="AY72" s="3" t="s">
        <v>35</v>
      </c>
      <c r="AZ72" s="3" t="s">
        <v>35</v>
      </c>
      <c r="BA72" s="3" t="s">
        <v>35</v>
      </c>
      <c r="BB72" s="3" t="s">
        <v>35</v>
      </c>
      <c r="BC72" s="3" t="s">
        <v>35</v>
      </c>
      <c r="BD72" s="3" t="s">
        <v>35</v>
      </c>
      <c r="BE72" s="3" t="s">
        <v>35</v>
      </c>
      <c r="BF72" s="3" t="s">
        <v>35</v>
      </c>
      <c r="BG72" s="3" t="s">
        <v>35</v>
      </c>
      <c r="BH72" s="3" t="s">
        <v>35</v>
      </c>
      <c r="BI72" s="3" t="s">
        <v>35</v>
      </c>
      <c r="BJ72" s="3" t="s">
        <v>35</v>
      </c>
      <c r="BK72" s="3" t="s">
        <v>35</v>
      </c>
      <c r="BL72" s="3" t="s">
        <v>35</v>
      </c>
      <c r="BM72" s="3" t="s">
        <v>35</v>
      </c>
      <c r="BN72" s="3" t="s">
        <v>35</v>
      </c>
      <c r="BO72" s="3" t="s">
        <v>35</v>
      </c>
      <c r="BP72" s="3" t="s">
        <v>35</v>
      </c>
      <c r="BQ72" s="3" t="s">
        <v>35</v>
      </c>
      <c r="BR72" s="3" t="s">
        <v>35</v>
      </c>
      <c r="BS72" s="3" t="s">
        <v>35</v>
      </c>
      <c r="BT72" s="3" t="s">
        <v>35</v>
      </c>
      <c r="BU72" s="3" t="s">
        <v>35</v>
      </c>
      <c r="BV72" s="3" t="s">
        <v>35</v>
      </c>
      <c r="BW72" s="3" t="s">
        <v>35</v>
      </c>
      <c r="BX72" s="3" t="s">
        <v>35</v>
      </c>
    </row>
    <row r="73" spans="1:76" ht="15.75" customHeight="1" x14ac:dyDescent="0.2">
      <c r="A73" s="3">
        <v>63</v>
      </c>
      <c r="B73" s="3" t="s">
        <v>46</v>
      </c>
      <c r="C73" s="11" t="s">
        <v>37</v>
      </c>
      <c r="D73" s="3">
        <v>6</v>
      </c>
      <c r="E73" s="3" t="str">
        <f t="shared" si="0"/>
        <v>Adult</v>
      </c>
      <c r="F73" s="3" t="s">
        <v>36</v>
      </c>
      <c r="G73" s="35">
        <v>42544</v>
      </c>
      <c r="H73" s="3">
        <v>1</v>
      </c>
      <c r="I73" s="41" t="s">
        <v>88</v>
      </c>
      <c r="J73" s="12">
        <v>0</v>
      </c>
      <c r="L73" s="12">
        <f>SUM(J73,M73,O73,Q73,R73,T73,V73,X73,Y73,Z73,AA73)</f>
        <v>3</v>
      </c>
      <c r="M73" s="12">
        <v>0</v>
      </c>
      <c r="N73" s="12"/>
      <c r="O73" s="11">
        <v>1</v>
      </c>
      <c r="P73" s="14">
        <v>42558</v>
      </c>
      <c r="Q73" s="25">
        <v>0</v>
      </c>
      <c r="R73" s="11">
        <v>1</v>
      </c>
      <c r="S73" s="14">
        <v>42544</v>
      </c>
      <c r="T73" s="11">
        <v>0</v>
      </c>
      <c r="U73" s="15"/>
      <c r="V73" s="11">
        <v>1</v>
      </c>
      <c r="W73" s="14">
        <v>42881</v>
      </c>
      <c r="X73" s="11">
        <v>0</v>
      </c>
      <c r="Y73" s="11">
        <v>0</v>
      </c>
      <c r="Z73" s="11">
        <v>0</v>
      </c>
      <c r="AA73" s="11">
        <v>0</v>
      </c>
      <c r="AB73" s="11" t="str">
        <f t="shared" si="10"/>
        <v>No</v>
      </c>
      <c r="AC73" s="11" t="str">
        <f t="shared" si="2"/>
        <v>Yes</v>
      </c>
      <c r="AD73" s="11" t="str">
        <f t="shared" si="3"/>
        <v>No testing</v>
      </c>
      <c r="AE73" s="11" t="str">
        <f t="shared" si="4"/>
        <v>No testing</v>
      </c>
      <c r="AF73" s="11" t="str">
        <f t="shared" si="5"/>
        <v>0</v>
      </c>
      <c r="AG73" s="11" t="str">
        <f t="shared" si="6"/>
        <v>No testing</v>
      </c>
      <c r="AH73" s="11" t="str">
        <f t="shared" si="7"/>
        <v>0</v>
      </c>
      <c r="AI73" s="11">
        <v>0</v>
      </c>
      <c r="AJ73" s="11" t="s">
        <v>35</v>
      </c>
      <c r="AK73" s="11" t="s">
        <v>35</v>
      </c>
      <c r="AL73" s="11" t="s">
        <v>35</v>
      </c>
      <c r="AM73" s="11" t="s">
        <v>35</v>
      </c>
      <c r="AN73" s="11" t="s">
        <v>35</v>
      </c>
      <c r="AO73" s="11" t="s">
        <v>35</v>
      </c>
      <c r="AP73" s="11" t="s">
        <v>35</v>
      </c>
      <c r="AQ73" s="11" t="s">
        <v>35</v>
      </c>
      <c r="AR73" s="11" t="s">
        <v>35</v>
      </c>
      <c r="AS73" s="11" t="s">
        <v>35</v>
      </c>
      <c r="AT73" s="11" t="s">
        <v>35</v>
      </c>
      <c r="AU73" s="11" t="s">
        <v>35</v>
      </c>
      <c r="AV73" s="3" t="s">
        <v>35</v>
      </c>
      <c r="AW73" s="3" t="s">
        <v>35</v>
      </c>
      <c r="AX73" s="3" t="s">
        <v>35</v>
      </c>
      <c r="AY73" s="3" t="s">
        <v>35</v>
      </c>
      <c r="AZ73" s="3" t="s">
        <v>35</v>
      </c>
      <c r="BA73" s="3" t="s">
        <v>35</v>
      </c>
      <c r="BB73" s="3" t="s">
        <v>35</v>
      </c>
      <c r="BC73" s="3" t="s">
        <v>35</v>
      </c>
      <c r="BD73" s="3" t="s">
        <v>35</v>
      </c>
      <c r="BE73" s="3" t="s">
        <v>35</v>
      </c>
      <c r="BF73" s="3" t="s">
        <v>35</v>
      </c>
      <c r="BG73" s="3" t="s">
        <v>35</v>
      </c>
      <c r="BH73" s="3" t="s">
        <v>35</v>
      </c>
      <c r="BI73" s="3" t="s">
        <v>35</v>
      </c>
      <c r="BJ73" s="3" t="s">
        <v>35</v>
      </c>
      <c r="BK73" s="3" t="s">
        <v>35</v>
      </c>
      <c r="BL73" s="3" t="s">
        <v>35</v>
      </c>
      <c r="BM73" s="3" t="s">
        <v>35</v>
      </c>
      <c r="BN73" s="3" t="s">
        <v>35</v>
      </c>
      <c r="BO73" s="3" t="s">
        <v>35</v>
      </c>
      <c r="BP73" s="3" t="s">
        <v>35</v>
      </c>
      <c r="BQ73" s="3" t="s">
        <v>35</v>
      </c>
      <c r="BR73" s="3" t="s">
        <v>35</v>
      </c>
      <c r="BS73" s="3" t="s">
        <v>35</v>
      </c>
      <c r="BT73" s="3" t="s">
        <v>35</v>
      </c>
      <c r="BU73" s="3" t="s">
        <v>35</v>
      </c>
      <c r="BV73" s="3" t="s">
        <v>35</v>
      </c>
      <c r="BW73" s="3" t="s">
        <v>35</v>
      </c>
      <c r="BX73" s="3" t="s">
        <v>35</v>
      </c>
    </row>
    <row r="74" spans="1:76" ht="15.75" customHeight="1" x14ac:dyDescent="0.2">
      <c r="A74" s="3">
        <v>64</v>
      </c>
      <c r="B74" s="3" t="s">
        <v>46</v>
      </c>
      <c r="C74" s="11" t="s">
        <v>37</v>
      </c>
      <c r="D74" s="3">
        <v>7</v>
      </c>
      <c r="E74" s="3" t="str">
        <f t="shared" si="0"/>
        <v>Senior</v>
      </c>
      <c r="F74" s="3" t="s">
        <v>35</v>
      </c>
      <c r="G74" s="35">
        <v>42536</v>
      </c>
      <c r="H74" s="3">
        <v>1</v>
      </c>
      <c r="I74" s="41" t="s">
        <v>88</v>
      </c>
      <c r="J74" s="12">
        <v>1</v>
      </c>
      <c r="K74" s="13">
        <v>43643</v>
      </c>
      <c r="L74" s="12">
        <f>SUM(J74,M74,O74,Q74,R74,T74,V74,X74,Y74,Z74,AA74)</f>
        <v>4</v>
      </c>
      <c r="M74" s="12">
        <v>0</v>
      </c>
      <c r="N74" s="12"/>
      <c r="O74" s="11">
        <v>1</v>
      </c>
      <c r="P74" s="14">
        <v>42536</v>
      </c>
      <c r="Q74" s="25">
        <v>0</v>
      </c>
      <c r="R74" s="11">
        <v>1</v>
      </c>
      <c r="S74" s="14">
        <v>42548</v>
      </c>
      <c r="T74" s="11">
        <v>0</v>
      </c>
      <c r="U74" s="15"/>
      <c r="V74" s="11">
        <v>1</v>
      </c>
      <c r="W74" s="14">
        <v>42880</v>
      </c>
      <c r="X74" s="11">
        <v>0</v>
      </c>
      <c r="Y74" s="11">
        <v>0</v>
      </c>
      <c r="Z74" s="11">
        <v>0</v>
      </c>
      <c r="AA74" s="11">
        <v>0</v>
      </c>
      <c r="AB74" s="11" t="str">
        <f t="shared" si="10"/>
        <v>No</v>
      </c>
      <c r="AC74" s="11" t="str">
        <f t="shared" si="2"/>
        <v>Yes</v>
      </c>
      <c r="AD74" s="11" t="str">
        <f t="shared" si="3"/>
        <v>No testing</v>
      </c>
      <c r="AE74" s="11" t="str">
        <f t="shared" si="4"/>
        <v>No testing</v>
      </c>
      <c r="AF74" s="11" t="str">
        <f t="shared" si="5"/>
        <v>0</v>
      </c>
      <c r="AG74" s="11" t="str">
        <f t="shared" si="6"/>
        <v>No testing</v>
      </c>
      <c r="AH74" s="11" t="str">
        <f t="shared" si="7"/>
        <v>0</v>
      </c>
      <c r="AI74" s="11">
        <v>0</v>
      </c>
      <c r="AJ74" s="11" t="s">
        <v>35</v>
      </c>
      <c r="AK74" s="11" t="s">
        <v>35</v>
      </c>
      <c r="AL74" s="11" t="s">
        <v>35</v>
      </c>
      <c r="AM74" s="11" t="s">
        <v>35</v>
      </c>
      <c r="AN74" s="11" t="s">
        <v>35</v>
      </c>
      <c r="AO74" s="11" t="s">
        <v>35</v>
      </c>
      <c r="AP74" s="11" t="s">
        <v>35</v>
      </c>
      <c r="AQ74" s="11" t="s">
        <v>35</v>
      </c>
      <c r="AR74" s="11" t="s">
        <v>35</v>
      </c>
      <c r="AS74" s="11" t="s">
        <v>35</v>
      </c>
      <c r="AT74" s="11" t="s">
        <v>35</v>
      </c>
      <c r="AU74" s="11" t="s">
        <v>35</v>
      </c>
      <c r="AV74" s="3">
        <v>0</v>
      </c>
      <c r="AW74" s="3" t="s">
        <v>35</v>
      </c>
      <c r="AX74" s="3" t="s">
        <v>35</v>
      </c>
      <c r="AY74" s="3" t="s">
        <v>35</v>
      </c>
      <c r="AZ74" s="3" t="s">
        <v>35</v>
      </c>
      <c r="BA74" s="3" t="s">
        <v>35</v>
      </c>
      <c r="BB74" s="3" t="s">
        <v>35</v>
      </c>
      <c r="BC74" s="3" t="s">
        <v>35</v>
      </c>
      <c r="BD74" s="3" t="s">
        <v>35</v>
      </c>
      <c r="BE74" s="3" t="s">
        <v>35</v>
      </c>
      <c r="BF74" s="3" t="s">
        <v>35</v>
      </c>
      <c r="BG74" s="3" t="s">
        <v>35</v>
      </c>
      <c r="BH74" s="3" t="s">
        <v>35</v>
      </c>
      <c r="BI74" s="3" t="s">
        <v>35</v>
      </c>
      <c r="BJ74" s="3" t="s">
        <v>35</v>
      </c>
      <c r="BK74" s="3" t="s">
        <v>35</v>
      </c>
      <c r="BL74" s="3" t="s">
        <v>35</v>
      </c>
      <c r="BM74" s="3" t="s">
        <v>35</v>
      </c>
      <c r="BN74" s="3" t="s">
        <v>35</v>
      </c>
      <c r="BO74" s="3" t="s">
        <v>35</v>
      </c>
      <c r="BP74" s="3" t="s">
        <v>35</v>
      </c>
      <c r="BQ74" s="3" t="s">
        <v>35</v>
      </c>
      <c r="BR74" s="3" t="s">
        <v>35</v>
      </c>
      <c r="BS74" s="3" t="s">
        <v>35</v>
      </c>
      <c r="BT74" s="3" t="s">
        <v>35</v>
      </c>
      <c r="BU74" s="3" t="s">
        <v>35</v>
      </c>
      <c r="BV74" s="3" t="s">
        <v>35</v>
      </c>
      <c r="BW74" s="3" t="s">
        <v>35</v>
      </c>
      <c r="BX74" s="3" t="s">
        <v>35</v>
      </c>
    </row>
    <row r="75" spans="1:76" ht="15.75" customHeight="1" x14ac:dyDescent="0.2">
      <c r="A75" s="3">
        <v>65</v>
      </c>
      <c r="B75" s="3" t="s">
        <v>46</v>
      </c>
      <c r="C75" s="11" t="s">
        <v>34</v>
      </c>
      <c r="D75" s="3">
        <v>8</v>
      </c>
      <c r="E75" s="3" t="str">
        <f t="shared" si="0"/>
        <v>Senior</v>
      </c>
      <c r="F75" s="3" t="s">
        <v>35</v>
      </c>
      <c r="G75" s="35">
        <v>42536</v>
      </c>
      <c r="H75" s="3">
        <v>1</v>
      </c>
      <c r="I75" s="41" t="s">
        <v>87</v>
      </c>
      <c r="J75" s="12">
        <v>1</v>
      </c>
      <c r="K75" s="13">
        <v>43050</v>
      </c>
      <c r="L75" s="12">
        <f>SUM(J75,M75,O75,Q75,R75,T75,V75,X75,Y75,Z75,AA75)</f>
        <v>5</v>
      </c>
      <c r="M75" s="12">
        <v>0</v>
      </c>
      <c r="N75" s="12"/>
      <c r="O75" s="11">
        <v>1</v>
      </c>
      <c r="P75" s="14">
        <v>42536</v>
      </c>
      <c r="Q75" s="25">
        <v>0</v>
      </c>
      <c r="R75" s="11">
        <v>1</v>
      </c>
      <c r="S75" s="14">
        <v>42537</v>
      </c>
      <c r="T75" s="11">
        <v>0</v>
      </c>
      <c r="U75" s="14"/>
      <c r="V75" s="11">
        <v>1</v>
      </c>
      <c r="W75" s="14">
        <v>42860</v>
      </c>
      <c r="X75" s="11">
        <v>1</v>
      </c>
      <c r="Y75" s="11">
        <v>0</v>
      </c>
      <c r="Z75" s="11">
        <v>0</v>
      </c>
      <c r="AA75" s="11">
        <v>0</v>
      </c>
      <c r="AB75" s="11" t="str">
        <f t="shared" si="10"/>
        <v>Yes</v>
      </c>
      <c r="AC75" s="11" t="str">
        <f t="shared" si="2"/>
        <v>Yes</v>
      </c>
      <c r="AD75" s="11" t="str">
        <f t="shared" si="3"/>
        <v>Yes</v>
      </c>
      <c r="AE75" s="11" t="str">
        <f t="shared" si="4"/>
        <v>Yes</v>
      </c>
      <c r="AF75" s="11" t="str">
        <f t="shared" si="5"/>
        <v>1</v>
      </c>
      <c r="AG75" s="11" t="str">
        <f t="shared" si="6"/>
        <v>No testing</v>
      </c>
      <c r="AH75" s="11" t="str">
        <f t="shared" si="7"/>
        <v>0</v>
      </c>
      <c r="AI75" s="11">
        <v>0</v>
      </c>
      <c r="AJ75" s="11" t="s">
        <v>35</v>
      </c>
      <c r="AK75" s="11" t="s">
        <v>35</v>
      </c>
      <c r="AL75" s="11" t="s">
        <v>35</v>
      </c>
      <c r="AM75" s="11" t="s">
        <v>35</v>
      </c>
      <c r="AN75" s="11" t="s">
        <v>35</v>
      </c>
      <c r="AO75" s="11" t="s">
        <v>35</v>
      </c>
      <c r="AP75" s="11" t="s">
        <v>35</v>
      </c>
      <c r="AQ75" s="11" t="s">
        <v>35</v>
      </c>
      <c r="AR75" s="11" t="s">
        <v>35</v>
      </c>
      <c r="AS75" s="11" t="s">
        <v>35</v>
      </c>
      <c r="AT75" s="11" t="s">
        <v>35</v>
      </c>
      <c r="AU75" s="11" t="s">
        <v>35</v>
      </c>
      <c r="AV75" s="3">
        <v>0</v>
      </c>
      <c r="AW75" s="3">
        <v>0</v>
      </c>
      <c r="AX75" s="3">
        <v>1</v>
      </c>
      <c r="AY75" s="3">
        <v>0</v>
      </c>
      <c r="AZ75" s="3" t="s">
        <v>35</v>
      </c>
      <c r="BA75" s="3">
        <v>0</v>
      </c>
      <c r="BB75" s="3">
        <v>1</v>
      </c>
      <c r="BC75" s="3">
        <v>0</v>
      </c>
      <c r="BD75" s="3">
        <v>1</v>
      </c>
      <c r="BE75" s="3">
        <v>0</v>
      </c>
      <c r="BF75" s="3" t="s">
        <v>35</v>
      </c>
      <c r="BG75" s="3" t="s">
        <v>35</v>
      </c>
      <c r="BH75" s="3" t="s">
        <v>35</v>
      </c>
      <c r="BI75" s="3" t="s">
        <v>35</v>
      </c>
      <c r="BJ75" s="3" t="s">
        <v>35</v>
      </c>
      <c r="BK75" s="3" t="s">
        <v>35</v>
      </c>
      <c r="BL75" s="3" t="s">
        <v>35</v>
      </c>
      <c r="BM75" s="3" t="s">
        <v>35</v>
      </c>
      <c r="BN75" s="3" t="s">
        <v>35</v>
      </c>
      <c r="BO75" s="3" t="s">
        <v>35</v>
      </c>
      <c r="BP75" s="3" t="s">
        <v>35</v>
      </c>
      <c r="BQ75" s="3" t="s">
        <v>35</v>
      </c>
      <c r="BR75" s="3" t="s">
        <v>35</v>
      </c>
      <c r="BS75" s="3" t="s">
        <v>35</v>
      </c>
      <c r="BT75" s="3" t="s">
        <v>35</v>
      </c>
      <c r="BU75" s="3" t="s">
        <v>35</v>
      </c>
      <c r="BV75" s="3" t="s">
        <v>35</v>
      </c>
      <c r="BW75" s="3" t="s">
        <v>35</v>
      </c>
      <c r="BX75" s="3" t="s">
        <v>35</v>
      </c>
    </row>
    <row r="76" spans="1:76" ht="15.75" customHeight="1" x14ac:dyDescent="0.2">
      <c r="A76" s="3">
        <v>66</v>
      </c>
      <c r="B76" s="3" t="s">
        <v>46</v>
      </c>
      <c r="C76" s="11" t="s">
        <v>34</v>
      </c>
      <c r="D76" s="3">
        <v>8</v>
      </c>
      <c r="E76" s="3" t="str">
        <f t="shared" ref="E76:E139" si="15">IF(D76&gt;=7, "Senior","Adult")</f>
        <v>Senior</v>
      </c>
      <c r="F76" s="3" t="s">
        <v>35</v>
      </c>
      <c r="G76" s="35">
        <v>42546</v>
      </c>
      <c r="H76" s="3">
        <v>1</v>
      </c>
      <c r="I76" s="41" t="s">
        <v>88</v>
      </c>
      <c r="J76" s="12">
        <v>1</v>
      </c>
      <c r="K76" s="13">
        <v>42988</v>
      </c>
      <c r="L76" s="12">
        <f>SUM(J76,M76,O76,Q76,R76,T76,V76,X76,Y76,Z76,AA76)</f>
        <v>5</v>
      </c>
      <c r="M76" s="12">
        <v>0</v>
      </c>
      <c r="N76" s="12"/>
      <c r="O76" s="11">
        <v>1</v>
      </c>
      <c r="P76" s="14">
        <v>42546</v>
      </c>
      <c r="Q76" s="25">
        <v>0</v>
      </c>
      <c r="R76" s="11">
        <v>1</v>
      </c>
      <c r="S76" s="14">
        <v>42898</v>
      </c>
      <c r="T76" s="11">
        <v>0</v>
      </c>
      <c r="U76" s="14"/>
      <c r="V76" s="11">
        <v>1</v>
      </c>
      <c r="W76" s="14">
        <v>42860</v>
      </c>
      <c r="X76" s="11">
        <v>1</v>
      </c>
      <c r="Y76" s="11">
        <v>0</v>
      </c>
      <c r="Z76" s="11">
        <v>0</v>
      </c>
      <c r="AA76" s="11">
        <v>0</v>
      </c>
      <c r="AB76" s="11" t="str">
        <f>IF(OR(AI76=1, AJ76=1,AK76=1,AL76=1,AM76=1,AN76=1,AO76=1,AP76=1,AQ76=1,AR76=1, AS76=1,AT76=1,AU76=1,AV76=1,AW76=1,AX76=1,AY76=1,AZ76=1,BA76=1,BB76=1,BC76=1,BD76=1,BE76=1,BF76=1,BG76=1,BH76=1,BI76=1,BJ76=1,BK76=1,BL76=1,BM76=1,BN76=1),"Yes","No")</f>
        <v>No</v>
      </c>
      <c r="AC76" s="11" t="str">
        <f t="shared" ref="AC76:AC139" si="16">IF(OR(AI76=1, AJ76=1,AK76=1,AL76=1,AM76=1,AN76=1,AO76=1,AP76=1,AQ76=1,AR76=1, AS76=1,AT76=1,AU76=1,AI76=0, AJ76=0,AK76=0,AL76=0,AM76=0,AN76=0,AO76=0,AP76=0,AQ76=0,AR76=0, AS76=0,AT76=0,AU76=0),"Yes","No testing")</f>
        <v>Yes</v>
      </c>
      <c r="AD76" s="11" t="str">
        <f t="shared" ref="AD76:AD139" si="17">IF(OR(AJ76=1, AK76=1,AL76=1,AM76=1,AN76=1,AO76=1,AP76=1,AQ76=1,AR76=1,AS76=1, AT76=1,AU76=1,AW76=1,AX76=1,AY76=1,AZ76=1,BA76=1,BB76=1,BC76=1,BD76=1,BE76=1,BF76=1,BG76=1,BH76=1,BI76=1,BJ76=1,BK76=1,BL76=1,BM76=1,BN76=1, AJ76=0, AK76=0,AL76=0,AM76=0,AN76=0,AO76=0,AP76=0,AQ76=0,AR76=0,AS76=0, AT76=0,AU76=0,AW76=0,AX76=0,AY76=0,AZ76=0,BA76=0,BB76=0,BC76=0,BD76=0,BE76=0,BF76=0,BG76=0,BH76=0,BI76=0,BJ76=0,BK76=0,BL76=0,BM76=0,BN76=0),"Yes","No testing")</f>
        <v>Yes</v>
      </c>
      <c r="AE76" s="11" t="str">
        <f t="shared" ref="AE76:AE139" si="18">IF(OR(AW76=1,AX76=1,AY76=1,AZ76=1,BA76=1,BB76=1, BC76=1,BD76=1,BE76=1,BF76=1,AW76=0,AX76=0,AY76=0,AZ76=0,BA76=0,BB76=0, BC76=0,BD76=0,BE76=0,BF76=0),"Yes","No testing")</f>
        <v>No testing</v>
      </c>
      <c r="AF76" s="11" t="str">
        <f t="shared" ref="AF76:AF139" si="19">IF(OR(AX76=1,AY76=1,AZ76=1,BA76=1,BB76=1,BC76=1, BD76=1,BE76=1,BF76=1),"1","0")</f>
        <v>0</v>
      </c>
      <c r="AG76" s="11" t="str">
        <f t="shared" ref="AG76:AG139" si="20">IF(OR(BG76=1,BH76=1,BI76=1,BJ76=1,BK76=1, BL76=1,BM76=1,BN76=1,BG76=0,BH76=0,BI76=0,BJ76=0,BK76=0, BL76=0,BM76=0,BN76=0),"Yes","No testing")</f>
        <v>No testing</v>
      </c>
      <c r="AH76" s="11" t="str">
        <f t="shared" ref="AH76:AH139" si="21">IF(OR(BG76=1,BH76=1,BI76=1,BJ76=1,BK76=1,BL76=1, BM76=1,BN76=1),"1","0")</f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 t="s">
        <v>35</v>
      </c>
      <c r="AS76" s="11" t="s">
        <v>35</v>
      </c>
      <c r="AT76" s="11" t="s">
        <v>35</v>
      </c>
      <c r="AU76" s="11" t="s">
        <v>35</v>
      </c>
      <c r="AV76" s="3">
        <v>0</v>
      </c>
      <c r="AW76" s="3" t="s">
        <v>35</v>
      </c>
      <c r="AX76" s="3" t="s">
        <v>35</v>
      </c>
      <c r="AY76" s="3" t="s">
        <v>35</v>
      </c>
      <c r="AZ76" s="3" t="s">
        <v>35</v>
      </c>
      <c r="BA76" s="3" t="s">
        <v>35</v>
      </c>
      <c r="BB76" s="3" t="s">
        <v>35</v>
      </c>
      <c r="BC76" s="3" t="s">
        <v>35</v>
      </c>
      <c r="BD76" s="3" t="s">
        <v>35</v>
      </c>
      <c r="BE76" s="3" t="s">
        <v>35</v>
      </c>
      <c r="BF76" s="3" t="s">
        <v>35</v>
      </c>
      <c r="BG76" s="3" t="s">
        <v>35</v>
      </c>
      <c r="BH76" s="3" t="s">
        <v>35</v>
      </c>
      <c r="BI76" s="3" t="s">
        <v>35</v>
      </c>
      <c r="BJ76" s="3" t="s">
        <v>35</v>
      </c>
      <c r="BK76" s="3" t="s">
        <v>35</v>
      </c>
      <c r="BL76" s="3" t="s">
        <v>35</v>
      </c>
      <c r="BM76" s="3" t="s">
        <v>35</v>
      </c>
      <c r="BN76" s="3" t="s">
        <v>35</v>
      </c>
      <c r="BO76" s="3">
        <v>1</v>
      </c>
      <c r="BP76" s="3">
        <v>0</v>
      </c>
      <c r="BQ76" s="3">
        <v>1</v>
      </c>
      <c r="BR76" s="3">
        <v>1</v>
      </c>
      <c r="BS76" s="3" t="s">
        <v>35</v>
      </c>
      <c r="BT76" s="3">
        <v>0</v>
      </c>
      <c r="BU76" s="3" t="s">
        <v>35</v>
      </c>
      <c r="BV76" s="3">
        <v>0</v>
      </c>
      <c r="BW76" s="3">
        <v>1</v>
      </c>
      <c r="BX76" s="3">
        <v>0</v>
      </c>
    </row>
    <row r="77" spans="1:76" ht="15.75" customHeight="1" x14ac:dyDescent="0.2">
      <c r="A77" s="3">
        <v>67</v>
      </c>
      <c r="B77" s="3" t="s">
        <v>46</v>
      </c>
      <c r="C77" s="11" t="s">
        <v>34</v>
      </c>
      <c r="D77" s="3">
        <v>6</v>
      </c>
      <c r="E77" s="3" t="str">
        <f t="shared" si="15"/>
        <v>Adult</v>
      </c>
      <c r="F77" s="3" t="s">
        <v>35</v>
      </c>
      <c r="G77" s="35">
        <v>42542</v>
      </c>
      <c r="H77" s="3">
        <v>1</v>
      </c>
      <c r="I77" s="41" t="s">
        <v>88</v>
      </c>
      <c r="J77" s="12">
        <v>1</v>
      </c>
      <c r="K77" s="13">
        <v>42849</v>
      </c>
      <c r="L77" s="12">
        <f>SUM(J77,M77,O77,Q77,R77,T77,V77,X77,Y77,Z77,AA77)</f>
        <v>6</v>
      </c>
      <c r="M77" s="12">
        <v>0</v>
      </c>
      <c r="N77" s="12"/>
      <c r="O77" s="11">
        <v>1</v>
      </c>
      <c r="P77" s="14">
        <v>42542</v>
      </c>
      <c r="Q77" s="25">
        <v>0</v>
      </c>
      <c r="R77" s="11">
        <v>1</v>
      </c>
      <c r="S77" s="14">
        <v>42543</v>
      </c>
      <c r="T77" s="11">
        <v>1</v>
      </c>
      <c r="U77" s="14"/>
      <c r="V77" s="11">
        <v>1</v>
      </c>
      <c r="W77" s="14">
        <v>42653</v>
      </c>
      <c r="X77" s="11">
        <v>1</v>
      </c>
      <c r="Y77" s="11">
        <v>0</v>
      </c>
      <c r="Z77" s="11">
        <v>0</v>
      </c>
      <c r="AA77" s="11">
        <v>0</v>
      </c>
      <c r="AB77" s="11" t="s">
        <v>70</v>
      </c>
      <c r="AC77" s="11" t="str">
        <f t="shared" si="16"/>
        <v>No testing</v>
      </c>
      <c r="AD77" s="11" t="str">
        <f t="shared" si="17"/>
        <v>No testing</v>
      </c>
      <c r="AE77" s="11" t="str">
        <f t="shared" si="18"/>
        <v>No testing</v>
      </c>
      <c r="AF77" s="11" t="str">
        <f t="shared" si="19"/>
        <v>0</v>
      </c>
      <c r="AG77" s="11" t="str">
        <f t="shared" si="20"/>
        <v>No testing</v>
      </c>
      <c r="AH77" s="11" t="str">
        <f t="shared" si="21"/>
        <v>0</v>
      </c>
      <c r="AI77" s="11" t="s">
        <v>35</v>
      </c>
      <c r="AJ77" s="11" t="s">
        <v>35</v>
      </c>
      <c r="AK77" s="11" t="s">
        <v>35</v>
      </c>
      <c r="AL77" s="11" t="s">
        <v>35</v>
      </c>
      <c r="AM77" s="11" t="s">
        <v>35</v>
      </c>
      <c r="AN77" s="11" t="s">
        <v>35</v>
      </c>
      <c r="AO77" s="11" t="s">
        <v>35</v>
      </c>
      <c r="AP77" s="11" t="s">
        <v>35</v>
      </c>
      <c r="AQ77" s="11" t="s">
        <v>35</v>
      </c>
      <c r="AR77" s="11" t="s">
        <v>35</v>
      </c>
      <c r="AS77" s="11" t="s">
        <v>35</v>
      </c>
      <c r="AT77" s="11" t="s">
        <v>35</v>
      </c>
      <c r="AU77" s="11" t="s">
        <v>35</v>
      </c>
      <c r="AV77" s="3" t="s">
        <v>35</v>
      </c>
      <c r="AW77" s="3" t="s">
        <v>35</v>
      </c>
      <c r="AX77" s="3" t="s">
        <v>35</v>
      </c>
      <c r="AY77" s="3" t="s">
        <v>35</v>
      </c>
      <c r="AZ77" s="3" t="s">
        <v>35</v>
      </c>
      <c r="BA77" s="3" t="s">
        <v>35</v>
      </c>
      <c r="BB77" s="3" t="s">
        <v>35</v>
      </c>
      <c r="BC77" s="3" t="s">
        <v>35</v>
      </c>
      <c r="BD77" s="3" t="s">
        <v>35</v>
      </c>
      <c r="BE77" s="3" t="s">
        <v>35</v>
      </c>
      <c r="BF77" s="3" t="s">
        <v>35</v>
      </c>
      <c r="BG77" s="3" t="s">
        <v>35</v>
      </c>
      <c r="BH77" s="3" t="s">
        <v>35</v>
      </c>
      <c r="BI77" s="3" t="s">
        <v>35</v>
      </c>
      <c r="BJ77" s="3" t="s">
        <v>35</v>
      </c>
      <c r="BK77" s="3" t="s">
        <v>35</v>
      </c>
      <c r="BL77" s="3" t="s">
        <v>35</v>
      </c>
      <c r="BM77" s="3" t="s">
        <v>35</v>
      </c>
      <c r="BN77" s="3" t="s">
        <v>35</v>
      </c>
      <c r="BO77" s="3" t="s">
        <v>35</v>
      </c>
      <c r="BP77" s="3" t="s">
        <v>35</v>
      </c>
      <c r="BQ77" s="3" t="s">
        <v>35</v>
      </c>
      <c r="BR77" s="3" t="s">
        <v>35</v>
      </c>
      <c r="BS77" s="3" t="s">
        <v>35</v>
      </c>
      <c r="BT77" s="3" t="s">
        <v>35</v>
      </c>
      <c r="BU77" s="3" t="s">
        <v>35</v>
      </c>
      <c r="BV77" s="3" t="s">
        <v>35</v>
      </c>
      <c r="BW77" s="3" t="s">
        <v>35</v>
      </c>
      <c r="BX77" s="3" t="s">
        <v>35</v>
      </c>
    </row>
    <row r="78" spans="1:76" ht="15.75" customHeight="1" x14ac:dyDescent="0.2">
      <c r="A78" s="3">
        <v>68</v>
      </c>
      <c r="B78" s="3" t="s">
        <v>46</v>
      </c>
      <c r="C78" s="11" t="s">
        <v>37</v>
      </c>
      <c r="D78" s="3">
        <v>4</v>
      </c>
      <c r="E78" s="3" t="str">
        <f t="shared" si="15"/>
        <v>Adult</v>
      </c>
      <c r="F78" s="3" t="s">
        <v>36</v>
      </c>
      <c r="G78" s="35">
        <v>42536</v>
      </c>
      <c r="H78" s="3">
        <v>1</v>
      </c>
      <c r="I78" s="41" t="s">
        <v>88</v>
      </c>
      <c r="J78" s="12">
        <v>0</v>
      </c>
      <c r="L78" s="12">
        <f>SUM(J78,M78,O78,Q78,R78,T78,V78,X78,Y78,Z78,AA78)</f>
        <v>2</v>
      </c>
      <c r="M78" s="12">
        <v>0</v>
      </c>
      <c r="N78" s="12"/>
      <c r="O78" s="11">
        <v>1</v>
      </c>
      <c r="P78" s="14">
        <v>42917</v>
      </c>
      <c r="Q78" s="25">
        <v>0</v>
      </c>
      <c r="R78" s="11">
        <v>1</v>
      </c>
      <c r="S78" s="14">
        <v>42536</v>
      </c>
      <c r="T78" s="11">
        <v>0</v>
      </c>
      <c r="U78" s="15"/>
      <c r="V78" s="11">
        <v>0</v>
      </c>
      <c r="W78" s="15"/>
      <c r="X78" s="11">
        <v>0</v>
      </c>
      <c r="Y78" s="11">
        <v>0</v>
      </c>
      <c r="Z78" s="11">
        <v>0</v>
      </c>
      <c r="AA78" s="11">
        <v>0</v>
      </c>
      <c r="AB78" s="11" t="str">
        <f t="shared" ref="AB78:AB79" si="22">IF(OR(AI78=1, AJ78=1,AK78=1,AL78=1,AM78=1,AN78=1,AO78=1,AP78=1,AQ78=1,AR78=1, AS78=1,AT78=1,AU78=1,AV78=1,AW78=1,AX78=1,AY78=1,AZ78=1,BA78=1,BB78=1,BC78=1,BD78=1,BE78=1,BF78=1,BG78=1,BH78=1,BI78=1,BJ78=1,BK78=1,BL78=1,BM78=1,BN78=1),"Yes","No")</f>
        <v>No</v>
      </c>
      <c r="AC78" s="11" t="str">
        <f t="shared" si="16"/>
        <v>Yes</v>
      </c>
      <c r="AD78" s="11" t="str">
        <f t="shared" si="17"/>
        <v>No testing</v>
      </c>
      <c r="AE78" s="11" t="str">
        <f t="shared" si="18"/>
        <v>No testing</v>
      </c>
      <c r="AF78" s="11" t="str">
        <f t="shared" si="19"/>
        <v>0</v>
      </c>
      <c r="AG78" s="11" t="str">
        <f t="shared" si="20"/>
        <v>No testing</v>
      </c>
      <c r="AH78" s="11" t="str">
        <f t="shared" si="21"/>
        <v>0</v>
      </c>
      <c r="AI78" s="11">
        <v>0</v>
      </c>
      <c r="AJ78" s="11" t="s">
        <v>35</v>
      </c>
      <c r="AK78" s="11" t="s">
        <v>35</v>
      </c>
      <c r="AL78" s="11" t="s">
        <v>35</v>
      </c>
      <c r="AM78" s="11" t="s">
        <v>35</v>
      </c>
      <c r="AN78" s="11" t="s">
        <v>35</v>
      </c>
      <c r="AO78" s="11" t="s">
        <v>35</v>
      </c>
      <c r="AP78" s="11" t="s">
        <v>35</v>
      </c>
      <c r="AQ78" s="11" t="s">
        <v>35</v>
      </c>
      <c r="AR78" s="11" t="s">
        <v>35</v>
      </c>
      <c r="AS78" s="11" t="s">
        <v>35</v>
      </c>
      <c r="AT78" s="11" t="s">
        <v>35</v>
      </c>
      <c r="AU78" s="11" t="s">
        <v>35</v>
      </c>
      <c r="AV78" s="3" t="s">
        <v>35</v>
      </c>
      <c r="AW78" s="3" t="s">
        <v>35</v>
      </c>
      <c r="AX78" s="3" t="s">
        <v>35</v>
      </c>
      <c r="AY78" s="3" t="s">
        <v>35</v>
      </c>
      <c r="AZ78" s="3" t="s">
        <v>35</v>
      </c>
      <c r="BA78" s="3" t="s">
        <v>35</v>
      </c>
      <c r="BB78" s="3" t="s">
        <v>35</v>
      </c>
      <c r="BC78" s="3" t="s">
        <v>35</v>
      </c>
      <c r="BD78" s="3" t="s">
        <v>35</v>
      </c>
      <c r="BE78" s="3" t="s">
        <v>35</v>
      </c>
      <c r="BF78" s="3" t="s">
        <v>35</v>
      </c>
      <c r="BG78" s="3" t="s">
        <v>35</v>
      </c>
      <c r="BH78" s="3" t="s">
        <v>35</v>
      </c>
      <c r="BI78" s="3" t="s">
        <v>35</v>
      </c>
      <c r="BJ78" s="3" t="s">
        <v>35</v>
      </c>
      <c r="BK78" s="3" t="s">
        <v>35</v>
      </c>
      <c r="BL78" s="3" t="s">
        <v>35</v>
      </c>
      <c r="BM78" s="3" t="s">
        <v>35</v>
      </c>
      <c r="BN78" s="3" t="s">
        <v>35</v>
      </c>
      <c r="BO78" s="3" t="s">
        <v>35</v>
      </c>
      <c r="BP78" s="3" t="s">
        <v>35</v>
      </c>
      <c r="BQ78" s="3" t="s">
        <v>35</v>
      </c>
      <c r="BR78" s="3" t="s">
        <v>35</v>
      </c>
      <c r="BS78" s="3" t="s">
        <v>35</v>
      </c>
      <c r="BT78" s="3" t="s">
        <v>35</v>
      </c>
      <c r="BU78" s="3" t="s">
        <v>35</v>
      </c>
      <c r="BV78" s="3" t="s">
        <v>35</v>
      </c>
      <c r="BW78" s="3" t="s">
        <v>35</v>
      </c>
      <c r="BX78" s="3" t="s">
        <v>35</v>
      </c>
    </row>
    <row r="79" spans="1:76" ht="15.75" customHeight="1" x14ac:dyDescent="0.2">
      <c r="A79" s="3">
        <v>69</v>
      </c>
      <c r="B79" s="3" t="s">
        <v>46</v>
      </c>
      <c r="C79" s="11" t="s">
        <v>37</v>
      </c>
      <c r="D79" s="3">
        <v>8</v>
      </c>
      <c r="E79" s="3" t="str">
        <f t="shared" si="15"/>
        <v>Senior</v>
      </c>
      <c r="F79" s="3" t="s">
        <v>36</v>
      </c>
      <c r="G79" s="35">
        <v>42543</v>
      </c>
      <c r="H79" s="3">
        <v>1</v>
      </c>
      <c r="I79" s="41" t="s">
        <v>88</v>
      </c>
      <c r="J79" s="12">
        <v>1</v>
      </c>
      <c r="K79" s="13">
        <v>43724</v>
      </c>
      <c r="L79" s="12">
        <f>SUM(J79,M79,O79,Q79,R79,T79,V79,X79,Y79,Z79,AA79)</f>
        <v>3</v>
      </c>
      <c r="M79" s="12">
        <v>0</v>
      </c>
      <c r="N79" s="12"/>
      <c r="O79" s="11">
        <v>1</v>
      </c>
      <c r="P79" s="14">
        <v>42543</v>
      </c>
      <c r="Q79" s="25">
        <v>0</v>
      </c>
      <c r="R79" s="11">
        <v>1</v>
      </c>
      <c r="S79" s="14">
        <v>42546</v>
      </c>
      <c r="T79" s="11">
        <v>0</v>
      </c>
      <c r="U79" s="15"/>
      <c r="V79" s="11">
        <v>0</v>
      </c>
      <c r="W79" s="15"/>
      <c r="X79" s="11">
        <v>0</v>
      </c>
      <c r="Y79" s="11">
        <v>0</v>
      </c>
      <c r="Z79" s="11">
        <v>0</v>
      </c>
      <c r="AA79" s="11">
        <v>0</v>
      </c>
      <c r="AB79" s="11" t="str">
        <f t="shared" si="22"/>
        <v>No</v>
      </c>
      <c r="AC79" s="11" t="str">
        <f t="shared" si="16"/>
        <v>Yes</v>
      </c>
      <c r="AD79" s="11" t="str">
        <f t="shared" si="17"/>
        <v>No testing</v>
      </c>
      <c r="AE79" s="11" t="str">
        <f t="shared" si="18"/>
        <v>No testing</v>
      </c>
      <c r="AF79" s="11" t="str">
        <f t="shared" si="19"/>
        <v>0</v>
      </c>
      <c r="AG79" s="11" t="str">
        <f t="shared" si="20"/>
        <v>No testing</v>
      </c>
      <c r="AH79" s="11" t="str">
        <f t="shared" si="21"/>
        <v>0</v>
      </c>
      <c r="AI79" s="11">
        <v>0</v>
      </c>
      <c r="AJ79" s="11" t="s">
        <v>35</v>
      </c>
      <c r="AK79" s="11" t="s">
        <v>35</v>
      </c>
      <c r="AL79" s="11" t="s">
        <v>35</v>
      </c>
      <c r="AM79" s="11" t="s">
        <v>35</v>
      </c>
      <c r="AN79" s="11" t="s">
        <v>35</v>
      </c>
      <c r="AO79" s="11" t="s">
        <v>35</v>
      </c>
      <c r="AP79" s="11" t="s">
        <v>35</v>
      </c>
      <c r="AQ79" s="11" t="s">
        <v>35</v>
      </c>
      <c r="AR79" s="11" t="s">
        <v>35</v>
      </c>
      <c r="AS79" s="11" t="s">
        <v>35</v>
      </c>
      <c r="AT79" s="11" t="s">
        <v>35</v>
      </c>
      <c r="AU79" s="11" t="s">
        <v>35</v>
      </c>
      <c r="AV79" s="3" t="s">
        <v>35</v>
      </c>
      <c r="AW79" s="3" t="s">
        <v>35</v>
      </c>
      <c r="AX79" s="3" t="s">
        <v>35</v>
      </c>
      <c r="AY79" s="3" t="s">
        <v>35</v>
      </c>
      <c r="AZ79" s="3" t="s">
        <v>35</v>
      </c>
      <c r="BA79" s="3" t="s">
        <v>35</v>
      </c>
      <c r="BB79" s="3" t="s">
        <v>35</v>
      </c>
      <c r="BC79" s="3" t="s">
        <v>35</v>
      </c>
      <c r="BD79" s="3" t="s">
        <v>35</v>
      </c>
      <c r="BE79" s="3" t="s">
        <v>35</v>
      </c>
      <c r="BF79" s="3" t="s">
        <v>35</v>
      </c>
      <c r="BG79" s="3" t="s">
        <v>35</v>
      </c>
      <c r="BH79" s="3" t="s">
        <v>35</v>
      </c>
      <c r="BI79" s="3" t="s">
        <v>35</v>
      </c>
      <c r="BJ79" s="3" t="s">
        <v>35</v>
      </c>
      <c r="BK79" s="3" t="s">
        <v>35</v>
      </c>
      <c r="BL79" s="3" t="s">
        <v>35</v>
      </c>
      <c r="BM79" s="3" t="s">
        <v>35</v>
      </c>
      <c r="BN79" s="3" t="s">
        <v>35</v>
      </c>
      <c r="BO79" s="3" t="s">
        <v>35</v>
      </c>
      <c r="BP79" s="3" t="s">
        <v>35</v>
      </c>
      <c r="BQ79" s="3" t="s">
        <v>35</v>
      </c>
      <c r="BR79" s="3" t="s">
        <v>35</v>
      </c>
      <c r="BS79" s="3" t="s">
        <v>35</v>
      </c>
      <c r="BT79" s="3" t="s">
        <v>35</v>
      </c>
      <c r="BU79" s="3" t="s">
        <v>35</v>
      </c>
      <c r="BV79" s="3" t="s">
        <v>35</v>
      </c>
      <c r="BW79" s="3" t="s">
        <v>35</v>
      </c>
      <c r="BX79" s="3" t="s">
        <v>35</v>
      </c>
    </row>
    <row r="80" spans="1:76" ht="15.75" customHeight="1" x14ac:dyDescent="0.2">
      <c r="A80" s="3">
        <v>70</v>
      </c>
      <c r="B80" s="3" t="s">
        <v>46</v>
      </c>
      <c r="C80" s="11" t="s">
        <v>37</v>
      </c>
      <c r="D80" s="3">
        <v>10</v>
      </c>
      <c r="E80" s="3" t="str">
        <f t="shared" si="15"/>
        <v>Senior</v>
      </c>
      <c r="F80" s="3" t="s">
        <v>35</v>
      </c>
      <c r="G80" s="35">
        <v>42563</v>
      </c>
      <c r="H80" s="3">
        <v>1</v>
      </c>
      <c r="I80" s="41" t="s">
        <v>87</v>
      </c>
      <c r="J80" s="12">
        <v>1</v>
      </c>
      <c r="K80" s="13">
        <v>43636</v>
      </c>
      <c r="L80" s="12">
        <f>SUM(J80,M80,O80,Q80,R80,T80,V80,X80,Y80,Z80,AA80)</f>
        <v>3</v>
      </c>
      <c r="M80" s="12">
        <v>0</v>
      </c>
      <c r="N80" s="12"/>
      <c r="O80" s="11">
        <v>1</v>
      </c>
      <c r="P80" s="14">
        <v>42563</v>
      </c>
      <c r="Q80" s="25">
        <v>0</v>
      </c>
      <c r="R80" s="11">
        <v>0</v>
      </c>
      <c r="S80" s="15"/>
      <c r="T80" s="11">
        <v>0</v>
      </c>
      <c r="U80" s="15"/>
      <c r="V80" s="11">
        <v>1</v>
      </c>
      <c r="W80" s="14">
        <v>42867</v>
      </c>
      <c r="X80" s="11">
        <v>0</v>
      </c>
      <c r="Y80" s="11">
        <v>0</v>
      </c>
      <c r="Z80" s="11">
        <v>0</v>
      </c>
      <c r="AA80" s="11">
        <v>0</v>
      </c>
      <c r="AB80" s="11" t="str">
        <f t="shared" ref="AB80:AB130" si="23">IF(OR(AI80=1, AJ80=1,AK80=1,AL80=1,AM80=1,AN80=1,AO80=1,AP80=1,AQ80=1,AR80=1, AS80=1,AT80=1,AU80=1,AV80=1,AW80=1,AX80=1,AY80=1,AZ80=1,BA80=1,BB80=1,BC80=1,BD80=1,BE80=1,BF80=1,BG80=1,BH80=1,BI80=1,BJ80=1,BK80=1,BL80=1,BM80=1,BN80=1),"Yes","No")</f>
        <v>Yes</v>
      </c>
      <c r="AC80" s="11" t="str">
        <f t="shared" si="16"/>
        <v>Yes</v>
      </c>
      <c r="AD80" s="11" t="str">
        <f t="shared" si="17"/>
        <v>No testing</v>
      </c>
      <c r="AE80" s="11" t="str">
        <f t="shared" si="18"/>
        <v>No testing</v>
      </c>
      <c r="AF80" s="11" t="str">
        <f t="shared" si="19"/>
        <v>0</v>
      </c>
      <c r="AG80" s="11" t="str">
        <f t="shared" si="20"/>
        <v>No testing</v>
      </c>
      <c r="AH80" s="11" t="str">
        <f t="shared" si="21"/>
        <v>0</v>
      </c>
      <c r="AI80" s="11">
        <v>1</v>
      </c>
      <c r="AJ80" s="11" t="s">
        <v>35</v>
      </c>
      <c r="AK80" s="11" t="s">
        <v>35</v>
      </c>
      <c r="AL80" s="11" t="s">
        <v>35</v>
      </c>
      <c r="AM80" s="11" t="s">
        <v>35</v>
      </c>
      <c r="AN80" s="11" t="s">
        <v>35</v>
      </c>
      <c r="AO80" s="11" t="s">
        <v>35</v>
      </c>
      <c r="AP80" s="11" t="s">
        <v>35</v>
      </c>
      <c r="AQ80" s="11" t="s">
        <v>35</v>
      </c>
      <c r="AR80" s="11" t="s">
        <v>35</v>
      </c>
      <c r="AS80" s="11" t="s">
        <v>35</v>
      </c>
      <c r="AT80" s="11" t="s">
        <v>35</v>
      </c>
      <c r="AU80" s="11" t="s">
        <v>35</v>
      </c>
      <c r="AV80" s="3" t="s">
        <v>35</v>
      </c>
      <c r="AW80" s="3" t="s">
        <v>35</v>
      </c>
      <c r="AX80" s="3" t="s">
        <v>35</v>
      </c>
      <c r="AY80" s="3" t="s">
        <v>35</v>
      </c>
      <c r="AZ80" s="3" t="s">
        <v>35</v>
      </c>
      <c r="BA80" s="3" t="s">
        <v>35</v>
      </c>
      <c r="BB80" s="3" t="s">
        <v>35</v>
      </c>
      <c r="BC80" s="3" t="s">
        <v>35</v>
      </c>
      <c r="BD80" s="3" t="s">
        <v>35</v>
      </c>
      <c r="BE80" s="3" t="s">
        <v>35</v>
      </c>
      <c r="BF80" s="3" t="s">
        <v>35</v>
      </c>
      <c r="BG80" s="3" t="s">
        <v>35</v>
      </c>
      <c r="BH80" s="3" t="s">
        <v>35</v>
      </c>
      <c r="BI80" s="3" t="s">
        <v>35</v>
      </c>
      <c r="BJ80" s="3" t="s">
        <v>35</v>
      </c>
      <c r="BK80" s="3" t="s">
        <v>35</v>
      </c>
      <c r="BL80" s="3" t="s">
        <v>35</v>
      </c>
      <c r="BM80" s="3" t="s">
        <v>35</v>
      </c>
      <c r="BN80" s="3" t="s">
        <v>35</v>
      </c>
      <c r="BO80" s="3" t="s">
        <v>35</v>
      </c>
      <c r="BP80" s="3" t="s">
        <v>35</v>
      </c>
      <c r="BQ80" s="3" t="s">
        <v>35</v>
      </c>
      <c r="BR80" s="3" t="s">
        <v>35</v>
      </c>
      <c r="BS80" s="3" t="s">
        <v>35</v>
      </c>
      <c r="BT80" s="3" t="s">
        <v>35</v>
      </c>
      <c r="BU80" s="3" t="s">
        <v>35</v>
      </c>
      <c r="BV80" s="3" t="s">
        <v>35</v>
      </c>
      <c r="BW80" s="3" t="s">
        <v>35</v>
      </c>
      <c r="BX80" s="3" t="s">
        <v>35</v>
      </c>
    </row>
    <row r="81" spans="1:76" ht="15.75" customHeight="1" x14ac:dyDescent="0.2">
      <c r="A81" s="3">
        <v>71</v>
      </c>
      <c r="B81" s="3" t="s">
        <v>46</v>
      </c>
      <c r="C81" s="11" t="s">
        <v>34</v>
      </c>
      <c r="D81" s="3">
        <v>6</v>
      </c>
      <c r="E81" s="3" t="str">
        <f t="shared" si="15"/>
        <v>Adult</v>
      </c>
      <c r="F81" s="3" t="s">
        <v>35</v>
      </c>
      <c r="G81" s="35">
        <v>42558</v>
      </c>
      <c r="H81" s="39">
        <v>1</v>
      </c>
      <c r="I81" s="41" t="s">
        <v>87</v>
      </c>
      <c r="J81" s="12">
        <v>0</v>
      </c>
      <c r="L81" s="12">
        <f>SUM(J81,M81,O81,Q81,R81,T81,V81,X81,Y81,Z81,AA81)</f>
        <v>1</v>
      </c>
      <c r="M81" s="12">
        <v>0</v>
      </c>
      <c r="N81" s="12"/>
      <c r="O81" s="11">
        <v>1</v>
      </c>
      <c r="P81" s="14">
        <v>42558</v>
      </c>
      <c r="Q81" s="25">
        <v>0</v>
      </c>
      <c r="R81" s="11">
        <v>0</v>
      </c>
      <c r="S81" s="15"/>
      <c r="T81" s="11">
        <v>0</v>
      </c>
      <c r="U81" s="15"/>
      <c r="V81" s="11">
        <v>0</v>
      </c>
      <c r="W81" s="15"/>
      <c r="X81" s="11">
        <v>0</v>
      </c>
      <c r="Y81" s="11">
        <v>0</v>
      </c>
      <c r="Z81" s="11">
        <v>0</v>
      </c>
      <c r="AA81" s="11">
        <v>0</v>
      </c>
      <c r="AB81" s="11" t="str">
        <f t="shared" si="23"/>
        <v>Yes</v>
      </c>
      <c r="AC81" s="11" t="str">
        <f t="shared" si="16"/>
        <v>Yes</v>
      </c>
      <c r="AD81" s="11" t="str">
        <f t="shared" si="17"/>
        <v>No testing</v>
      </c>
      <c r="AE81" s="11" t="str">
        <f t="shared" si="18"/>
        <v>No testing</v>
      </c>
      <c r="AF81" s="11" t="str">
        <f t="shared" si="19"/>
        <v>0</v>
      </c>
      <c r="AG81" s="11" t="str">
        <f t="shared" si="20"/>
        <v>No testing</v>
      </c>
      <c r="AH81" s="11" t="str">
        <f t="shared" si="21"/>
        <v>0</v>
      </c>
      <c r="AI81" s="11">
        <v>1</v>
      </c>
      <c r="AJ81" s="11" t="s">
        <v>35</v>
      </c>
      <c r="AK81" s="11" t="s">
        <v>35</v>
      </c>
      <c r="AL81" s="11" t="s">
        <v>35</v>
      </c>
      <c r="AM81" s="11" t="s">
        <v>35</v>
      </c>
      <c r="AN81" s="11" t="s">
        <v>35</v>
      </c>
      <c r="AO81" s="11" t="s">
        <v>35</v>
      </c>
      <c r="AP81" s="11" t="s">
        <v>35</v>
      </c>
      <c r="AQ81" s="11" t="s">
        <v>35</v>
      </c>
      <c r="AR81" s="11" t="s">
        <v>35</v>
      </c>
      <c r="AS81" s="11" t="s">
        <v>35</v>
      </c>
      <c r="AT81" s="11" t="s">
        <v>35</v>
      </c>
      <c r="AU81" s="11" t="s">
        <v>35</v>
      </c>
      <c r="AV81" s="3" t="s">
        <v>35</v>
      </c>
      <c r="AW81" s="3" t="s">
        <v>35</v>
      </c>
      <c r="AX81" s="3" t="s">
        <v>35</v>
      </c>
      <c r="AY81" s="3" t="s">
        <v>35</v>
      </c>
      <c r="AZ81" s="3" t="s">
        <v>35</v>
      </c>
      <c r="BA81" s="3" t="s">
        <v>35</v>
      </c>
      <c r="BB81" s="3" t="s">
        <v>35</v>
      </c>
      <c r="BC81" s="3" t="s">
        <v>35</v>
      </c>
      <c r="BD81" s="3" t="s">
        <v>35</v>
      </c>
      <c r="BE81" s="3" t="s">
        <v>35</v>
      </c>
      <c r="BF81" s="3" t="s">
        <v>35</v>
      </c>
      <c r="BG81" s="3" t="s">
        <v>35</v>
      </c>
      <c r="BH81" s="3" t="s">
        <v>35</v>
      </c>
      <c r="BI81" s="3" t="s">
        <v>35</v>
      </c>
      <c r="BJ81" s="3" t="s">
        <v>35</v>
      </c>
      <c r="BK81" s="3" t="s">
        <v>35</v>
      </c>
      <c r="BL81" s="3" t="s">
        <v>35</v>
      </c>
      <c r="BM81" s="3" t="s">
        <v>35</v>
      </c>
      <c r="BN81" s="3" t="s">
        <v>35</v>
      </c>
      <c r="BO81" s="3" t="s">
        <v>35</v>
      </c>
      <c r="BP81" s="3" t="s">
        <v>35</v>
      </c>
      <c r="BQ81" s="3" t="s">
        <v>35</v>
      </c>
      <c r="BR81" s="3" t="s">
        <v>35</v>
      </c>
      <c r="BS81" s="3" t="s">
        <v>35</v>
      </c>
      <c r="BT81" s="3" t="s">
        <v>35</v>
      </c>
      <c r="BU81" s="3" t="s">
        <v>35</v>
      </c>
      <c r="BV81" s="3" t="s">
        <v>35</v>
      </c>
      <c r="BW81" s="3" t="s">
        <v>35</v>
      </c>
      <c r="BX81" s="3" t="s">
        <v>35</v>
      </c>
    </row>
    <row r="82" spans="1:76" ht="15.75" customHeight="1" x14ac:dyDescent="0.2">
      <c r="A82" s="3">
        <v>72</v>
      </c>
      <c r="B82" s="3" t="s">
        <v>46</v>
      </c>
      <c r="C82" s="11" t="s">
        <v>37</v>
      </c>
      <c r="D82" s="3">
        <v>4</v>
      </c>
      <c r="E82" s="3" t="str">
        <f t="shared" si="15"/>
        <v>Adult</v>
      </c>
      <c r="F82" s="3" t="s">
        <v>38</v>
      </c>
      <c r="G82" s="35">
        <v>42892</v>
      </c>
      <c r="H82" s="39">
        <v>0</v>
      </c>
      <c r="I82" s="25" t="s">
        <v>86</v>
      </c>
      <c r="J82" s="12">
        <v>0</v>
      </c>
      <c r="L82" s="12">
        <f>SUM(J82,M82,O82,Q82,R82,T82,V82,X82,Y82,Z82,AA82)</f>
        <v>1</v>
      </c>
      <c r="M82" s="12">
        <v>0</v>
      </c>
      <c r="N82" s="12"/>
      <c r="O82" s="11">
        <v>1</v>
      </c>
      <c r="P82" s="14">
        <v>42892</v>
      </c>
      <c r="Q82" s="25">
        <v>0</v>
      </c>
      <c r="R82" s="11">
        <v>0</v>
      </c>
      <c r="S82" s="15"/>
      <c r="T82" s="11">
        <v>0</v>
      </c>
      <c r="U82" s="15"/>
      <c r="V82" s="11">
        <v>0</v>
      </c>
      <c r="W82" s="15"/>
      <c r="X82" s="11">
        <v>0</v>
      </c>
      <c r="Y82" s="11">
        <v>0</v>
      </c>
      <c r="Z82" s="11">
        <v>0</v>
      </c>
      <c r="AA82" s="11">
        <v>0</v>
      </c>
      <c r="AB82" s="11" t="str">
        <f>IF(OR(AI82=1, AJ82=1,AK82=1,AL82=1,AM82=1,AN82=1,AO82=1,AP82=1,AQ82=1,AR82=1, AS82=1,AT82=1,AU82=1,AV82=1,AW82=1,AX82=1,AY82=1,AZ82=1,BA82=1,BB82=1,BC82=1,BD82=1,BE82=1,BF82=1,BG82=1,BH82=1,BI82=1,BJ82=1,BK82=1,BL82=1,BM82=1,BN82=1),"Yes","No")</f>
        <v>No</v>
      </c>
      <c r="AC82" s="11" t="str">
        <f t="shared" si="16"/>
        <v>Yes</v>
      </c>
      <c r="AD82" s="11" t="str">
        <f t="shared" si="17"/>
        <v>No testing</v>
      </c>
      <c r="AE82" s="11" t="str">
        <f t="shared" si="18"/>
        <v>No testing</v>
      </c>
      <c r="AF82" s="11" t="str">
        <f t="shared" si="19"/>
        <v>0</v>
      </c>
      <c r="AG82" s="11" t="str">
        <f t="shared" si="20"/>
        <v>No testing</v>
      </c>
      <c r="AH82" s="11" t="str">
        <f t="shared" si="21"/>
        <v>0</v>
      </c>
      <c r="AI82" s="11">
        <v>0</v>
      </c>
      <c r="AJ82" s="11" t="s">
        <v>35</v>
      </c>
      <c r="AK82" s="11" t="s">
        <v>35</v>
      </c>
      <c r="AL82" s="11" t="s">
        <v>35</v>
      </c>
      <c r="AM82" s="11" t="s">
        <v>35</v>
      </c>
      <c r="AN82" s="11" t="s">
        <v>35</v>
      </c>
      <c r="AO82" s="11" t="s">
        <v>35</v>
      </c>
      <c r="AP82" s="11" t="s">
        <v>35</v>
      </c>
      <c r="AQ82" s="11" t="s">
        <v>35</v>
      </c>
      <c r="AR82" s="11" t="s">
        <v>35</v>
      </c>
      <c r="AS82" s="11" t="s">
        <v>35</v>
      </c>
      <c r="AT82" s="11" t="s">
        <v>35</v>
      </c>
      <c r="AU82" s="11" t="s">
        <v>35</v>
      </c>
      <c r="AV82" s="3" t="s">
        <v>35</v>
      </c>
      <c r="AW82" s="3" t="s">
        <v>35</v>
      </c>
      <c r="AX82" s="3" t="s">
        <v>35</v>
      </c>
      <c r="AY82" s="3" t="s">
        <v>35</v>
      </c>
      <c r="AZ82" s="3" t="s">
        <v>35</v>
      </c>
      <c r="BA82" s="3" t="s">
        <v>35</v>
      </c>
      <c r="BB82" s="3" t="s">
        <v>35</v>
      </c>
      <c r="BC82" s="3" t="s">
        <v>35</v>
      </c>
      <c r="BD82" s="3" t="s">
        <v>35</v>
      </c>
      <c r="BE82" s="3" t="s">
        <v>35</v>
      </c>
      <c r="BF82" s="3" t="s">
        <v>35</v>
      </c>
      <c r="BG82" s="3" t="s">
        <v>35</v>
      </c>
      <c r="BH82" s="3" t="s">
        <v>35</v>
      </c>
      <c r="BI82" s="3" t="s">
        <v>35</v>
      </c>
      <c r="BJ82" s="3" t="s">
        <v>35</v>
      </c>
      <c r="BK82" s="3" t="s">
        <v>35</v>
      </c>
      <c r="BL82" s="3" t="s">
        <v>35</v>
      </c>
      <c r="BM82" s="3" t="s">
        <v>35</v>
      </c>
      <c r="BN82" s="3" t="s">
        <v>35</v>
      </c>
      <c r="BO82" s="3" t="s">
        <v>35</v>
      </c>
      <c r="BP82" s="3" t="s">
        <v>35</v>
      </c>
      <c r="BQ82" s="3" t="s">
        <v>35</v>
      </c>
      <c r="BR82" s="3" t="s">
        <v>35</v>
      </c>
      <c r="BS82" s="3" t="s">
        <v>35</v>
      </c>
      <c r="BT82" s="3" t="s">
        <v>35</v>
      </c>
      <c r="BU82" s="3" t="s">
        <v>35</v>
      </c>
      <c r="BV82" s="3" t="s">
        <v>35</v>
      </c>
      <c r="BW82" s="3" t="s">
        <v>35</v>
      </c>
      <c r="BX82" s="3" t="s">
        <v>35</v>
      </c>
    </row>
    <row r="83" spans="1:76" ht="15.75" customHeight="1" x14ac:dyDescent="0.2">
      <c r="A83" s="3">
        <v>73</v>
      </c>
      <c r="B83" s="3" t="s">
        <v>46</v>
      </c>
      <c r="C83" s="11" t="s">
        <v>34</v>
      </c>
      <c r="D83" s="3">
        <v>6</v>
      </c>
      <c r="E83" s="3" t="str">
        <f t="shared" si="15"/>
        <v>Adult</v>
      </c>
      <c r="F83" s="3" t="s">
        <v>35</v>
      </c>
      <c r="G83" s="35">
        <v>42622</v>
      </c>
      <c r="H83" s="3">
        <v>1</v>
      </c>
      <c r="I83" s="41" t="s">
        <v>88</v>
      </c>
      <c r="J83" s="12">
        <v>1</v>
      </c>
      <c r="K83" s="13">
        <v>42817</v>
      </c>
      <c r="L83" s="12">
        <f>SUM(J83,M83,O83,Q83,R83,T83,V83,X83,Y83,Z83,AA83)</f>
        <v>4</v>
      </c>
      <c r="M83" s="12">
        <v>0</v>
      </c>
      <c r="N83" s="12"/>
      <c r="O83" s="11">
        <v>1</v>
      </c>
      <c r="P83" s="14">
        <v>42622</v>
      </c>
      <c r="Q83" s="25">
        <v>0</v>
      </c>
      <c r="R83" s="11">
        <v>0</v>
      </c>
      <c r="S83" s="14"/>
      <c r="T83" s="11">
        <v>0</v>
      </c>
      <c r="U83" s="14"/>
      <c r="V83" s="11">
        <v>1</v>
      </c>
      <c r="W83" s="14"/>
      <c r="X83" s="11">
        <v>1</v>
      </c>
      <c r="Y83" s="11">
        <v>0</v>
      </c>
      <c r="Z83" s="11">
        <v>0</v>
      </c>
      <c r="AA83" s="11">
        <v>0</v>
      </c>
      <c r="AB83" s="11" t="s">
        <v>70</v>
      </c>
      <c r="AC83" s="11" t="str">
        <f t="shared" si="16"/>
        <v>No testing</v>
      </c>
      <c r="AD83" s="11" t="str">
        <f t="shared" si="17"/>
        <v>No testing</v>
      </c>
      <c r="AE83" s="11" t="str">
        <f t="shared" si="18"/>
        <v>No testing</v>
      </c>
      <c r="AF83" s="11" t="str">
        <f t="shared" si="19"/>
        <v>0</v>
      </c>
      <c r="AG83" s="11" t="str">
        <f t="shared" si="20"/>
        <v>No testing</v>
      </c>
      <c r="AH83" s="11" t="str">
        <f t="shared" si="21"/>
        <v>0</v>
      </c>
      <c r="AI83" s="11" t="s">
        <v>35</v>
      </c>
      <c r="AJ83" s="11" t="s">
        <v>35</v>
      </c>
      <c r="AK83" s="11" t="s">
        <v>35</v>
      </c>
      <c r="AL83" s="11" t="s">
        <v>35</v>
      </c>
      <c r="AM83" s="11" t="s">
        <v>35</v>
      </c>
      <c r="AN83" s="11" t="s">
        <v>35</v>
      </c>
      <c r="AO83" s="11" t="s">
        <v>35</v>
      </c>
      <c r="AP83" s="11" t="s">
        <v>35</v>
      </c>
      <c r="AQ83" s="11" t="s">
        <v>35</v>
      </c>
      <c r="AR83" s="11" t="s">
        <v>35</v>
      </c>
      <c r="AS83" s="11" t="s">
        <v>35</v>
      </c>
      <c r="AT83" s="11" t="s">
        <v>35</v>
      </c>
      <c r="AU83" s="11" t="s">
        <v>35</v>
      </c>
      <c r="AV83" s="3" t="s">
        <v>35</v>
      </c>
      <c r="AW83" s="3" t="s">
        <v>35</v>
      </c>
      <c r="AX83" s="3" t="s">
        <v>35</v>
      </c>
      <c r="AY83" s="3" t="s">
        <v>35</v>
      </c>
      <c r="AZ83" s="3" t="s">
        <v>35</v>
      </c>
      <c r="BA83" s="3" t="s">
        <v>35</v>
      </c>
      <c r="BB83" s="3" t="s">
        <v>35</v>
      </c>
      <c r="BC83" s="3" t="s">
        <v>35</v>
      </c>
      <c r="BD83" s="3" t="s">
        <v>35</v>
      </c>
      <c r="BE83" s="3" t="s">
        <v>35</v>
      </c>
      <c r="BF83" s="3" t="s">
        <v>35</v>
      </c>
      <c r="BG83" s="3" t="s">
        <v>35</v>
      </c>
      <c r="BH83" s="3" t="s">
        <v>35</v>
      </c>
      <c r="BI83" s="3" t="s">
        <v>35</v>
      </c>
      <c r="BJ83" s="3" t="s">
        <v>35</v>
      </c>
      <c r="BK83" s="3" t="s">
        <v>35</v>
      </c>
      <c r="BL83" s="3" t="s">
        <v>35</v>
      </c>
      <c r="BM83" s="3" t="s">
        <v>35</v>
      </c>
      <c r="BN83" s="3" t="s">
        <v>35</v>
      </c>
      <c r="BO83" s="3" t="s">
        <v>35</v>
      </c>
      <c r="BP83" s="3" t="s">
        <v>35</v>
      </c>
      <c r="BQ83" s="3" t="s">
        <v>35</v>
      </c>
      <c r="BR83" s="3" t="s">
        <v>35</v>
      </c>
      <c r="BS83" s="3" t="s">
        <v>35</v>
      </c>
      <c r="BT83" s="3" t="s">
        <v>35</v>
      </c>
      <c r="BU83" s="3" t="s">
        <v>35</v>
      </c>
      <c r="BV83" s="3" t="s">
        <v>35</v>
      </c>
      <c r="BW83" s="3" t="s">
        <v>35</v>
      </c>
      <c r="BX83" s="3" t="s">
        <v>35</v>
      </c>
    </row>
    <row r="84" spans="1:76" ht="15.75" customHeight="1" x14ac:dyDescent="0.2">
      <c r="A84" s="3">
        <v>74</v>
      </c>
      <c r="B84" s="3" t="s">
        <v>46</v>
      </c>
      <c r="C84" s="11" t="s">
        <v>37</v>
      </c>
      <c r="D84" s="3">
        <v>7</v>
      </c>
      <c r="E84" s="3" t="str">
        <f t="shared" si="15"/>
        <v>Senior</v>
      </c>
      <c r="F84" s="3" t="s">
        <v>36</v>
      </c>
      <c r="G84" s="35">
        <v>42598</v>
      </c>
      <c r="H84" s="39">
        <v>0</v>
      </c>
      <c r="I84" s="25" t="s">
        <v>86</v>
      </c>
      <c r="J84" s="12">
        <v>0</v>
      </c>
      <c r="L84" s="12">
        <f>SUM(J84,M84,O84,Q84,R84,T84,V84,X84,Y84,Z84,AA84)</f>
        <v>1</v>
      </c>
      <c r="M84" s="12">
        <v>0</v>
      </c>
      <c r="N84" s="12"/>
      <c r="O84" s="11">
        <v>1</v>
      </c>
      <c r="P84" s="14">
        <v>42598</v>
      </c>
      <c r="Q84" s="25">
        <v>0</v>
      </c>
      <c r="R84" s="11">
        <v>0</v>
      </c>
      <c r="S84" s="15"/>
      <c r="T84" s="11">
        <v>0</v>
      </c>
      <c r="U84" s="15"/>
      <c r="V84" s="11">
        <v>0</v>
      </c>
      <c r="W84" s="15"/>
      <c r="X84" s="11">
        <v>0</v>
      </c>
      <c r="Y84" s="11">
        <v>0</v>
      </c>
      <c r="Z84" s="11">
        <v>0</v>
      </c>
      <c r="AA84" s="11">
        <v>0</v>
      </c>
      <c r="AB84" s="11" t="str">
        <f t="shared" ref="AB84:AB87" si="24">IF(OR(AI84=1, AJ84=1,AK84=1,AL84=1,AM84=1,AN84=1,AO84=1,AP84=1,AQ84=1,AR84=1, AS84=1,AT84=1,AU84=1,AV84=1,AW84=1,AX84=1,AY84=1,AZ84=1,BA84=1,BB84=1,BC84=1,BD84=1,BE84=1,BF84=1,BG84=1,BH84=1,BI84=1,BJ84=1,BK84=1,BL84=1,BM84=1,BN84=1),"Yes","No")</f>
        <v>No</v>
      </c>
      <c r="AC84" s="11" t="str">
        <f t="shared" si="16"/>
        <v>Yes</v>
      </c>
      <c r="AD84" s="11" t="str">
        <f t="shared" si="17"/>
        <v>No testing</v>
      </c>
      <c r="AE84" s="11" t="str">
        <f t="shared" si="18"/>
        <v>No testing</v>
      </c>
      <c r="AF84" s="11" t="str">
        <f t="shared" si="19"/>
        <v>0</v>
      </c>
      <c r="AG84" s="11" t="str">
        <f t="shared" si="20"/>
        <v>No testing</v>
      </c>
      <c r="AH84" s="11" t="str">
        <f t="shared" si="21"/>
        <v>0</v>
      </c>
      <c r="AI84" s="11">
        <v>0</v>
      </c>
      <c r="AJ84" s="11" t="s">
        <v>35</v>
      </c>
      <c r="AK84" s="11" t="s">
        <v>35</v>
      </c>
      <c r="AL84" s="11" t="s">
        <v>35</v>
      </c>
      <c r="AM84" s="11" t="s">
        <v>35</v>
      </c>
      <c r="AN84" s="11" t="s">
        <v>35</v>
      </c>
      <c r="AO84" s="11" t="s">
        <v>35</v>
      </c>
      <c r="AP84" s="11" t="s">
        <v>35</v>
      </c>
      <c r="AQ84" s="11" t="s">
        <v>35</v>
      </c>
      <c r="AR84" s="11" t="s">
        <v>35</v>
      </c>
      <c r="AS84" s="11" t="s">
        <v>35</v>
      </c>
      <c r="AT84" s="11" t="s">
        <v>35</v>
      </c>
      <c r="AU84" s="11" t="s">
        <v>35</v>
      </c>
      <c r="AV84" s="3" t="s">
        <v>35</v>
      </c>
      <c r="AW84" s="3" t="s">
        <v>35</v>
      </c>
      <c r="AX84" s="3" t="s">
        <v>35</v>
      </c>
      <c r="AY84" s="3" t="s">
        <v>35</v>
      </c>
      <c r="AZ84" s="3" t="s">
        <v>35</v>
      </c>
      <c r="BA84" s="3" t="s">
        <v>35</v>
      </c>
      <c r="BB84" s="3" t="s">
        <v>35</v>
      </c>
      <c r="BC84" s="3" t="s">
        <v>35</v>
      </c>
      <c r="BD84" s="3" t="s">
        <v>35</v>
      </c>
      <c r="BE84" s="3" t="s">
        <v>35</v>
      </c>
      <c r="BF84" s="3" t="s">
        <v>35</v>
      </c>
      <c r="BG84" s="3" t="s">
        <v>35</v>
      </c>
      <c r="BH84" s="3" t="s">
        <v>35</v>
      </c>
      <c r="BI84" s="3" t="s">
        <v>35</v>
      </c>
      <c r="BJ84" s="3" t="s">
        <v>35</v>
      </c>
      <c r="BK84" s="3" t="s">
        <v>35</v>
      </c>
      <c r="BL84" s="3" t="s">
        <v>35</v>
      </c>
      <c r="BM84" s="3" t="s">
        <v>35</v>
      </c>
      <c r="BN84" s="3" t="s">
        <v>35</v>
      </c>
      <c r="BO84" s="3" t="s">
        <v>35</v>
      </c>
      <c r="BP84" s="3" t="s">
        <v>35</v>
      </c>
      <c r="BQ84" s="3" t="s">
        <v>35</v>
      </c>
      <c r="BR84" s="3" t="s">
        <v>35</v>
      </c>
      <c r="BS84" s="3" t="s">
        <v>35</v>
      </c>
      <c r="BT84" s="3" t="s">
        <v>35</v>
      </c>
      <c r="BU84" s="3" t="s">
        <v>35</v>
      </c>
      <c r="BV84" s="3" t="s">
        <v>35</v>
      </c>
      <c r="BW84" s="3" t="s">
        <v>35</v>
      </c>
      <c r="BX84" s="3" t="s">
        <v>35</v>
      </c>
    </row>
    <row r="85" spans="1:76" ht="15.75" customHeight="1" x14ac:dyDescent="0.2">
      <c r="A85" s="3">
        <v>75</v>
      </c>
      <c r="B85" s="3" t="s">
        <v>46</v>
      </c>
      <c r="C85" s="11" t="s">
        <v>37</v>
      </c>
      <c r="D85" s="3">
        <v>5</v>
      </c>
      <c r="E85" s="3" t="str">
        <f t="shared" si="15"/>
        <v>Adult</v>
      </c>
      <c r="F85" s="3" t="s">
        <v>36</v>
      </c>
      <c r="G85" s="39"/>
      <c r="H85" s="39">
        <v>1</v>
      </c>
      <c r="I85" s="41" t="s">
        <v>88</v>
      </c>
      <c r="J85" s="12">
        <v>1</v>
      </c>
      <c r="K85" s="13">
        <v>43794</v>
      </c>
      <c r="L85" s="12">
        <f>SUM(J85,M85,O85,Q85,R85,T85,V85,X85,Y85,Z85,AA85)</f>
        <v>1</v>
      </c>
      <c r="M85" s="12">
        <v>0</v>
      </c>
      <c r="N85" s="12"/>
      <c r="O85" s="11">
        <v>0</v>
      </c>
      <c r="P85" s="15"/>
      <c r="Q85" s="25">
        <v>0</v>
      </c>
      <c r="R85" s="11">
        <v>0</v>
      </c>
      <c r="S85" s="15"/>
      <c r="T85" s="11">
        <v>0</v>
      </c>
      <c r="U85" s="15"/>
      <c r="V85" s="11">
        <v>0</v>
      </c>
      <c r="W85" s="15"/>
      <c r="X85" s="11">
        <v>0</v>
      </c>
      <c r="Y85" s="11">
        <v>0</v>
      </c>
      <c r="Z85" s="11">
        <v>0</v>
      </c>
      <c r="AA85" s="11">
        <v>0</v>
      </c>
      <c r="AB85" s="11" t="str">
        <f t="shared" si="24"/>
        <v>No</v>
      </c>
      <c r="AC85" s="11" t="str">
        <f t="shared" si="16"/>
        <v>Yes</v>
      </c>
      <c r="AD85" s="11" t="str">
        <f t="shared" si="17"/>
        <v>No testing</v>
      </c>
      <c r="AE85" s="11" t="str">
        <f t="shared" si="18"/>
        <v>No testing</v>
      </c>
      <c r="AF85" s="11" t="str">
        <f t="shared" si="19"/>
        <v>0</v>
      </c>
      <c r="AG85" s="11" t="str">
        <f t="shared" si="20"/>
        <v>No testing</v>
      </c>
      <c r="AH85" s="11" t="str">
        <f t="shared" si="21"/>
        <v>0</v>
      </c>
      <c r="AI85" s="11">
        <v>0</v>
      </c>
      <c r="AJ85" s="11" t="s">
        <v>35</v>
      </c>
      <c r="AK85" s="11" t="s">
        <v>35</v>
      </c>
      <c r="AL85" s="11" t="s">
        <v>35</v>
      </c>
      <c r="AM85" s="11" t="s">
        <v>35</v>
      </c>
      <c r="AN85" s="11" t="s">
        <v>35</v>
      </c>
      <c r="AO85" s="11" t="s">
        <v>35</v>
      </c>
      <c r="AP85" s="11" t="s">
        <v>35</v>
      </c>
      <c r="AQ85" s="11" t="s">
        <v>35</v>
      </c>
      <c r="AR85" s="11" t="s">
        <v>35</v>
      </c>
      <c r="AS85" s="11" t="s">
        <v>35</v>
      </c>
      <c r="AT85" s="11" t="s">
        <v>35</v>
      </c>
      <c r="AU85" s="11" t="s">
        <v>35</v>
      </c>
      <c r="AV85" s="3" t="s">
        <v>35</v>
      </c>
      <c r="AW85" s="3" t="s">
        <v>35</v>
      </c>
      <c r="AX85" s="3" t="s">
        <v>35</v>
      </c>
      <c r="AY85" s="3" t="s">
        <v>35</v>
      </c>
      <c r="AZ85" s="3" t="s">
        <v>35</v>
      </c>
      <c r="BA85" s="3" t="s">
        <v>35</v>
      </c>
      <c r="BB85" s="3" t="s">
        <v>35</v>
      </c>
      <c r="BC85" s="3" t="s">
        <v>35</v>
      </c>
      <c r="BD85" s="3" t="s">
        <v>35</v>
      </c>
      <c r="BE85" s="3" t="s">
        <v>35</v>
      </c>
      <c r="BF85" s="3" t="s">
        <v>35</v>
      </c>
      <c r="BG85" s="3" t="s">
        <v>35</v>
      </c>
      <c r="BH85" s="3" t="s">
        <v>35</v>
      </c>
      <c r="BI85" s="3" t="s">
        <v>35</v>
      </c>
      <c r="BJ85" s="3" t="s">
        <v>35</v>
      </c>
      <c r="BK85" s="3" t="s">
        <v>35</v>
      </c>
      <c r="BL85" s="3" t="s">
        <v>35</v>
      </c>
      <c r="BM85" s="3" t="s">
        <v>35</v>
      </c>
      <c r="BN85" s="3" t="s">
        <v>35</v>
      </c>
      <c r="BO85" s="3" t="s">
        <v>35</v>
      </c>
      <c r="BP85" s="3" t="s">
        <v>35</v>
      </c>
      <c r="BQ85" s="3" t="s">
        <v>35</v>
      </c>
      <c r="BR85" s="3" t="s">
        <v>35</v>
      </c>
      <c r="BS85" s="3" t="s">
        <v>35</v>
      </c>
      <c r="BT85" s="3" t="s">
        <v>35</v>
      </c>
      <c r="BU85" s="3" t="s">
        <v>35</v>
      </c>
      <c r="BV85" s="3" t="s">
        <v>35</v>
      </c>
      <c r="BW85" s="3" t="s">
        <v>35</v>
      </c>
      <c r="BX85" s="3" t="s">
        <v>35</v>
      </c>
    </row>
    <row r="86" spans="1:76" ht="15.75" customHeight="1" x14ac:dyDescent="0.2">
      <c r="A86" s="3">
        <v>76</v>
      </c>
      <c r="B86" s="3" t="s">
        <v>46</v>
      </c>
      <c r="C86" s="11" t="s">
        <v>37</v>
      </c>
      <c r="D86" s="3">
        <v>6</v>
      </c>
      <c r="E86" s="3" t="str">
        <f t="shared" si="15"/>
        <v>Adult</v>
      </c>
      <c r="F86" s="3" t="s">
        <v>36</v>
      </c>
      <c r="G86" s="35">
        <v>42558</v>
      </c>
      <c r="H86" s="3">
        <v>1</v>
      </c>
      <c r="I86" s="41" t="s">
        <v>88</v>
      </c>
      <c r="J86" s="12">
        <v>1</v>
      </c>
      <c r="K86" s="13">
        <v>43833</v>
      </c>
      <c r="L86" s="12">
        <f>SUM(J86,M86,O86,Q86,R86,T86,V86,X86,Y86,Z86,AA86)</f>
        <v>2</v>
      </c>
      <c r="M86" s="12">
        <v>0</v>
      </c>
      <c r="N86" s="12"/>
      <c r="O86" s="11">
        <v>1</v>
      </c>
      <c r="P86" s="14">
        <v>42558</v>
      </c>
      <c r="Q86" s="25">
        <v>0</v>
      </c>
      <c r="R86" s="11">
        <v>0</v>
      </c>
      <c r="S86" s="15"/>
      <c r="T86" s="11">
        <v>0</v>
      </c>
      <c r="U86" s="15"/>
      <c r="V86" s="11">
        <v>0</v>
      </c>
      <c r="W86" s="15"/>
      <c r="X86" s="11">
        <v>0</v>
      </c>
      <c r="Y86" s="11">
        <v>0</v>
      </c>
      <c r="Z86" s="11">
        <v>0</v>
      </c>
      <c r="AA86" s="11">
        <v>0</v>
      </c>
      <c r="AB86" s="11" t="str">
        <f t="shared" si="24"/>
        <v>No</v>
      </c>
      <c r="AC86" s="11" t="str">
        <f t="shared" si="16"/>
        <v>Yes</v>
      </c>
      <c r="AD86" s="11" t="str">
        <f t="shared" si="17"/>
        <v>No testing</v>
      </c>
      <c r="AE86" s="11" t="str">
        <f t="shared" si="18"/>
        <v>No testing</v>
      </c>
      <c r="AF86" s="11" t="str">
        <f t="shared" si="19"/>
        <v>0</v>
      </c>
      <c r="AG86" s="11" t="str">
        <f t="shared" si="20"/>
        <v>No testing</v>
      </c>
      <c r="AH86" s="11" t="str">
        <f t="shared" si="21"/>
        <v>0</v>
      </c>
      <c r="AI86" s="11">
        <v>0</v>
      </c>
      <c r="AJ86" s="11" t="s">
        <v>35</v>
      </c>
      <c r="AK86" s="11" t="s">
        <v>35</v>
      </c>
      <c r="AL86" s="11" t="s">
        <v>35</v>
      </c>
      <c r="AM86" s="11" t="s">
        <v>35</v>
      </c>
      <c r="AN86" s="11" t="s">
        <v>35</v>
      </c>
      <c r="AO86" s="11" t="s">
        <v>35</v>
      </c>
      <c r="AP86" s="11" t="s">
        <v>35</v>
      </c>
      <c r="AQ86" s="11" t="s">
        <v>35</v>
      </c>
      <c r="AR86" s="11" t="s">
        <v>35</v>
      </c>
      <c r="AS86" s="11" t="s">
        <v>35</v>
      </c>
      <c r="AT86" s="11" t="s">
        <v>35</v>
      </c>
      <c r="AU86" s="11" t="s">
        <v>35</v>
      </c>
      <c r="AV86" s="3" t="s">
        <v>35</v>
      </c>
      <c r="AW86" s="3" t="s">
        <v>35</v>
      </c>
      <c r="AX86" s="3" t="s">
        <v>35</v>
      </c>
      <c r="AY86" s="3" t="s">
        <v>35</v>
      </c>
      <c r="AZ86" s="3" t="s">
        <v>35</v>
      </c>
      <c r="BA86" s="3" t="s">
        <v>35</v>
      </c>
      <c r="BB86" s="3" t="s">
        <v>35</v>
      </c>
      <c r="BC86" s="3" t="s">
        <v>35</v>
      </c>
      <c r="BD86" s="3" t="s">
        <v>35</v>
      </c>
      <c r="BE86" s="3" t="s">
        <v>35</v>
      </c>
      <c r="BF86" s="3" t="s">
        <v>35</v>
      </c>
      <c r="BG86" s="3" t="s">
        <v>35</v>
      </c>
      <c r="BH86" s="3" t="s">
        <v>35</v>
      </c>
      <c r="BI86" s="3" t="s">
        <v>35</v>
      </c>
      <c r="BJ86" s="3" t="s">
        <v>35</v>
      </c>
      <c r="BK86" s="3" t="s">
        <v>35</v>
      </c>
      <c r="BL86" s="3" t="s">
        <v>35</v>
      </c>
      <c r="BM86" s="3" t="s">
        <v>35</v>
      </c>
      <c r="BN86" s="3" t="s">
        <v>35</v>
      </c>
      <c r="BO86" s="3" t="s">
        <v>35</v>
      </c>
      <c r="BP86" s="3" t="s">
        <v>35</v>
      </c>
      <c r="BQ86" s="3" t="s">
        <v>35</v>
      </c>
      <c r="BR86" s="3" t="s">
        <v>35</v>
      </c>
      <c r="BS86" s="3" t="s">
        <v>35</v>
      </c>
      <c r="BT86" s="3" t="s">
        <v>35</v>
      </c>
      <c r="BU86" s="3" t="s">
        <v>35</v>
      </c>
      <c r="BV86" s="3" t="s">
        <v>35</v>
      </c>
      <c r="BW86" s="3" t="s">
        <v>35</v>
      </c>
      <c r="BX86" s="3" t="s">
        <v>35</v>
      </c>
    </row>
    <row r="87" spans="1:76" ht="15.75" customHeight="1" x14ac:dyDescent="0.2">
      <c r="A87" s="3">
        <v>77</v>
      </c>
      <c r="B87" s="3" t="s">
        <v>46</v>
      </c>
      <c r="C87" s="11" t="s">
        <v>34</v>
      </c>
      <c r="D87" s="3">
        <v>8</v>
      </c>
      <c r="E87" s="3" t="str">
        <f t="shared" si="15"/>
        <v>Senior</v>
      </c>
      <c r="F87" s="3" t="s">
        <v>35</v>
      </c>
      <c r="G87" s="35">
        <v>42570</v>
      </c>
      <c r="H87" s="3">
        <v>1</v>
      </c>
      <c r="I87" s="41" t="s">
        <v>88</v>
      </c>
      <c r="J87" s="12">
        <v>1</v>
      </c>
      <c r="K87" s="13">
        <v>43451</v>
      </c>
      <c r="L87" s="12">
        <f>SUM(J87,M87,O87,Q87,R87,T87,V87,X87,Y87,Z87,AA87)</f>
        <v>4</v>
      </c>
      <c r="M87" s="12">
        <v>0</v>
      </c>
      <c r="N87" s="12"/>
      <c r="O87" s="11">
        <v>1</v>
      </c>
      <c r="P87" s="14">
        <v>42570</v>
      </c>
      <c r="Q87" s="25">
        <v>0</v>
      </c>
      <c r="R87" s="11">
        <v>0</v>
      </c>
      <c r="S87" s="15"/>
      <c r="T87" s="11">
        <v>1</v>
      </c>
      <c r="U87" s="15"/>
      <c r="V87" s="11">
        <v>1</v>
      </c>
      <c r="W87" s="14">
        <v>42858</v>
      </c>
      <c r="X87" s="11">
        <v>0</v>
      </c>
      <c r="Y87" s="11">
        <v>0</v>
      </c>
      <c r="Z87" s="11">
        <v>0</v>
      </c>
      <c r="AA87" s="11">
        <v>0</v>
      </c>
      <c r="AB87" s="11" t="str">
        <f t="shared" si="24"/>
        <v>No</v>
      </c>
      <c r="AC87" s="11" t="str">
        <f t="shared" si="16"/>
        <v>Yes</v>
      </c>
      <c r="AD87" s="11" t="str">
        <f t="shared" si="17"/>
        <v>No testing</v>
      </c>
      <c r="AE87" s="11" t="str">
        <f t="shared" si="18"/>
        <v>No testing</v>
      </c>
      <c r="AF87" s="11" t="str">
        <f t="shared" si="19"/>
        <v>0</v>
      </c>
      <c r="AG87" s="11" t="str">
        <f t="shared" si="20"/>
        <v>No testing</v>
      </c>
      <c r="AH87" s="11" t="str">
        <f t="shared" si="21"/>
        <v>0</v>
      </c>
      <c r="AI87" s="11">
        <v>0</v>
      </c>
      <c r="AJ87" s="11" t="s">
        <v>35</v>
      </c>
      <c r="AK87" s="11" t="s">
        <v>35</v>
      </c>
      <c r="AL87" s="11" t="s">
        <v>35</v>
      </c>
      <c r="AM87" s="11" t="s">
        <v>35</v>
      </c>
      <c r="AN87" s="11" t="s">
        <v>35</v>
      </c>
      <c r="AO87" s="11" t="s">
        <v>35</v>
      </c>
      <c r="AP87" s="11" t="s">
        <v>35</v>
      </c>
      <c r="AQ87" s="11" t="s">
        <v>35</v>
      </c>
      <c r="AR87" s="11" t="s">
        <v>35</v>
      </c>
      <c r="AS87" s="11" t="s">
        <v>35</v>
      </c>
      <c r="AT87" s="11" t="s">
        <v>35</v>
      </c>
      <c r="AU87" s="11" t="s">
        <v>35</v>
      </c>
      <c r="AV87" s="3" t="s">
        <v>35</v>
      </c>
      <c r="AW87" s="3" t="s">
        <v>35</v>
      </c>
      <c r="AX87" s="3" t="s">
        <v>35</v>
      </c>
      <c r="AY87" s="3" t="s">
        <v>35</v>
      </c>
      <c r="AZ87" s="3" t="s">
        <v>35</v>
      </c>
      <c r="BA87" s="3" t="s">
        <v>35</v>
      </c>
      <c r="BB87" s="3" t="s">
        <v>35</v>
      </c>
      <c r="BC87" s="3" t="s">
        <v>35</v>
      </c>
      <c r="BD87" s="3" t="s">
        <v>35</v>
      </c>
      <c r="BE87" s="3" t="s">
        <v>35</v>
      </c>
      <c r="BF87" s="3" t="s">
        <v>35</v>
      </c>
      <c r="BG87" s="3" t="s">
        <v>35</v>
      </c>
      <c r="BH87" s="3" t="s">
        <v>35</v>
      </c>
      <c r="BI87" s="3" t="s">
        <v>35</v>
      </c>
      <c r="BJ87" s="3" t="s">
        <v>35</v>
      </c>
      <c r="BK87" s="3" t="s">
        <v>35</v>
      </c>
      <c r="BL87" s="3" t="s">
        <v>35</v>
      </c>
      <c r="BM87" s="3" t="s">
        <v>35</v>
      </c>
      <c r="BN87" s="3" t="s">
        <v>35</v>
      </c>
      <c r="BO87" s="3" t="s">
        <v>35</v>
      </c>
      <c r="BP87" s="3" t="s">
        <v>35</v>
      </c>
      <c r="BQ87" s="3" t="s">
        <v>35</v>
      </c>
      <c r="BR87" s="3" t="s">
        <v>35</v>
      </c>
      <c r="BS87" s="3" t="s">
        <v>35</v>
      </c>
      <c r="BT87" s="3" t="s">
        <v>35</v>
      </c>
      <c r="BU87" s="3" t="s">
        <v>35</v>
      </c>
      <c r="BV87" s="3" t="s">
        <v>35</v>
      </c>
      <c r="BW87" s="3" t="s">
        <v>35</v>
      </c>
      <c r="BX87" s="3" t="s">
        <v>35</v>
      </c>
    </row>
    <row r="88" spans="1:76" ht="15.75" customHeight="1" x14ac:dyDescent="0.2">
      <c r="A88" s="3">
        <v>78</v>
      </c>
      <c r="B88" s="3" t="s">
        <v>46</v>
      </c>
      <c r="C88" s="11" t="s">
        <v>37</v>
      </c>
      <c r="D88" s="3">
        <v>7</v>
      </c>
      <c r="E88" s="3" t="str">
        <f t="shared" si="15"/>
        <v>Senior</v>
      </c>
      <c r="F88" s="3" t="s">
        <v>36</v>
      </c>
      <c r="G88" s="35">
        <v>42548</v>
      </c>
      <c r="H88" s="3">
        <v>1</v>
      </c>
      <c r="I88" s="41" t="s">
        <v>88</v>
      </c>
      <c r="J88" s="12">
        <v>0</v>
      </c>
      <c r="L88" s="12">
        <f>SUM(J88,M88,O88,Q88,R88,T88,V88,X88,Y88,Z88,AA88)</f>
        <v>2</v>
      </c>
      <c r="M88" s="12">
        <v>0</v>
      </c>
      <c r="N88" s="12"/>
      <c r="O88" s="11">
        <v>1</v>
      </c>
      <c r="P88" s="14">
        <v>42548</v>
      </c>
      <c r="Q88" s="25">
        <v>0</v>
      </c>
      <c r="R88" s="11">
        <v>0</v>
      </c>
      <c r="S88" s="15"/>
      <c r="T88" s="11">
        <v>0</v>
      </c>
      <c r="U88" s="15"/>
      <c r="V88" s="11">
        <v>1</v>
      </c>
      <c r="W88" s="14">
        <v>42867</v>
      </c>
      <c r="X88" s="11">
        <v>0</v>
      </c>
      <c r="Y88" s="11">
        <v>0</v>
      </c>
      <c r="Z88" s="11">
        <v>0</v>
      </c>
      <c r="AA88" s="11">
        <v>0</v>
      </c>
      <c r="AB88" s="11" t="s">
        <v>70</v>
      </c>
      <c r="AC88" s="11" t="str">
        <f t="shared" si="16"/>
        <v>No testing</v>
      </c>
      <c r="AD88" s="11" t="str">
        <f t="shared" si="17"/>
        <v>No testing</v>
      </c>
      <c r="AE88" s="11" t="str">
        <f t="shared" si="18"/>
        <v>No testing</v>
      </c>
      <c r="AF88" s="11" t="str">
        <f t="shared" si="19"/>
        <v>0</v>
      </c>
      <c r="AG88" s="11" t="str">
        <f t="shared" si="20"/>
        <v>No testing</v>
      </c>
      <c r="AH88" s="11" t="str">
        <f t="shared" si="21"/>
        <v>0</v>
      </c>
      <c r="AI88" s="11" t="s">
        <v>35</v>
      </c>
      <c r="AJ88" s="11" t="s">
        <v>35</v>
      </c>
      <c r="AK88" s="11" t="s">
        <v>35</v>
      </c>
      <c r="AL88" s="11" t="s">
        <v>35</v>
      </c>
      <c r="AM88" s="11" t="s">
        <v>35</v>
      </c>
      <c r="AN88" s="11" t="s">
        <v>35</v>
      </c>
      <c r="AO88" s="11" t="s">
        <v>35</v>
      </c>
      <c r="AP88" s="11" t="s">
        <v>35</v>
      </c>
      <c r="AQ88" s="11" t="s">
        <v>35</v>
      </c>
      <c r="AR88" s="11" t="s">
        <v>35</v>
      </c>
      <c r="AS88" s="11" t="s">
        <v>35</v>
      </c>
      <c r="AT88" s="11" t="s">
        <v>35</v>
      </c>
      <c r="AU88" s="11" t="s">
        <v>35</v>
      </c>
      <c r="AV88" s="3" t="s">
        <v>35</v>
      </c>
      <c r="AW88" s="3" t="s">
        <v>35</v>
      </c>
      <c r="AX88" s="3" t="s">
        <v>35</v>
      </c>
      <c r="AY88" s="3" t="s">
        <v>35</v>
      </c>
      <c r="AZ88" s="3" t="s">
        <v>35</v>
      </c>
      <c r="BA88" s="3" t="s">
        <v>35</v>
      </c>
      <c r="BB88" s="3" t="s">
        <v>35</v>
      </c>
      <c r="BC88" s="3" t="s">
        <v>35</v>
      </c>
      <c r="BD88" s="3" t="s">
        <v>35</v>
      </c>
      <c r="BE88" s="3" t="s">
        <v>35</v>
      </c>
      <c r="BF88" s="3" t="s">
        <v>35</v>
      </c>
      <c r="BG88" s="3" t="s">
        <v>35</v>
      </c>
      <c r="BH88" s="3" t="s">
        <v>35</v>
      </c>
      <c r="BI88" s="3" t="s">
        <v>35</v>
      </c>
      <c r="BJ88" s="3" t="s">
        <v>35</v>
      </c>
      <c r="BK88" s="3" t="s">
        <v>35</v>
      </c>
      <c r="BL88" s="3" t="s">
        <v>35</v>
      </c>
      <c r="BM88" s="3" t="s">
        <v>35</v>
      </c>
      <c r="BN88" s="3" t="s">
        <v>35</v>
      </c>
      <c r="BO88" s="3" t="s">
        <v>35</v>
      </c>
      <c r="BP88" s="3" t="s">
        <v>35</v>
      </c>
      <c r="BQ88" s="3" t="s">
        <v>35</v>
      </c>
      <c r="BR88" s="3" t="s">
        <v>35</v>
      </c>
      <c r="BS88" s="3" t="s">
        <v>35</v>
      </c>
      <c r="BT88" s="3" t="s">
        <v>35</v>
      </c>
      <c r="BU88" s="3" t="s">
        <v>35</v>
      </c>
      <c r="BV88" s="3" t="s">
        <v>35</v>
      </c>
      <c r="BW88" s="3" t="s">
        <v>35</v>
      </c>
      <c r="BX88" s="3" t="s">
        <v>35</v>
      </c>
    </row>
    <row r="89" spans="1:76" ht="15.75" customHeight="1" x14ac:dyDescent="0.2">
      <c r="A89" s="3">
        <v>79</v>
      </c>
      <c r="B89" s="3" t="s">
        <v>46</v>
      </c>
      <c r="C89" s="11" t="s">
        <v>34</v>
      </c>
      <c r="D89" s="3">
        <v>6</v>
      </c>
      <c r="E89" s="3" t="str">
        <f t="shared" si="15"/>
        <v>Adult</v>
      </c>
      <c r="F89" s="3" t="s">
        <v>35</v>
      </c>
      <c r="G89" s="35">
        <v>42548</v>
      </c>
      <c r="H89" s="3">
        <v>1</v>
      </c>
      <c r="I89" s="41" t="s">
        <v>87</v>
      </c>
      <c r="J89" s="12">
        <v>1</v>
      </c>
      <c r="K89" s="13">
        <v>43042</v>
      </c>
      <c r="L89" s="12">
        <f>SUM(J89,M89,O89,Q89,R89,T89,V89,X89,Y89,Z89,AA89)</f>
        <v>5</v>
      </c>
      <c r="M89" s="12">
        <v>0</v>
      </c>
      <c r="N89" s="12"/>
      <c r="O89" s="11">
        <v>1</v>
      </c>
      <c r="P89" s="14">
        <v>42548</v>
      </c>
      <c r="Q89" s="25">
        <v>0</v>
      </c>
      <c r="R89" s="11">
        <v>1</v>
      </c>
      <c r="S89" s="14">
        <v>42582</v>
      </c>
      <c r="T89" s="11">
        <v>0</v>
      </c>
      <c r="U89" s="14"/>
      <c r="V89" s="11">
        <v>1</v>
      </c>
      <c r="W89" s="14">
        <v>42858</v>
      </c>
      <c r="X89" s="11">
        <v>1</v>
      </c>
      <c r="Y89" s="11">
        <v>0</v>
      </c>
      <c r="Z89" s="11">
        <v>0</v>
      </c>
      <c r="AA89" s="11">
        <v>0</v>
      </c>
      <c r="AB89" s="11" t="str">
        <f t="shared" si="23"/>
        <v>Yes</v>
      </c>
      <c r="AC89" s="11" t="str">
        <f t="shared" si="16"/>
        <v>Yes</v>
      </c>
      <c r="AD89" s="11" t="str">
        <f t="shared" si="17"/>
        <v>Yes</v>
      </c>
      <c r="AE89" s="11" t="str">
        <f t="shared" si="18"/>
        <v>Yes</v>
      </c>
      <c r="AF89" s="11" t="str">
        <f t="shared" si="19"/>
        <v>1</v>
      </c>
      <c r="AG89" s="11" t="str">
        <f t="shared" si="20"/>
        <v>No testing</v>
      </c>
      <c r="AH89" s="11" t="str">
        <f t="shared" si="21"/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 t="s">
        <v>35</v>
      </c>
      <c r="AS89" s="11" t="s">
        <v>35</v>
      </c>
      <c r="AT89" s="11" t="s">
        <v>35</v>
      </c>
      <c r="AU89" s="11">
        <v>0</v>
      </c>
      <c r="AV89" s="3" t="s">
        <v>35</v>
      </c>
      <c r="AW89" s="3">
        <v>0</v>
      </c>
      <c r="AX89" s="3" t="s">
        <v>35</v>
      </c>
      <c r="AY89" s="3">
        <v>0</v>
      </c>
      <c r="AZ89" s="3" t="s">
        <v>35</v>
      </c>
      <c r="BA89" s="3">
        <v>1</v>
      </c>
      <c r="BB89" s="3">
        <v>1</v>
      </c>
      <c r="BC89" s="3" t="s">
        <v>35</v>
      </c>
      <c r="BD89" s="3">
        <v>1</v>
      </c>
      <c r="BE89" s="3" t="s">
        <v>35</v>
      </c>
      <c r="BF89" s="3" t="s">
        <v>35</v>
      </c>
      <c r="BG89" s="3" t="s">
        <v>35</v>
      </c>
      <c r="BH89" s="3" t="s">
        <v>35</v>
      </c>
      <c r="BI89" s="3" t="s">
        <v>35</v>
      </c>
      <c r="BJ89" s="3" t="s">
        <v>35</v>
      </c>
      <c r="BK89" s="3" t="s">
        <v>35</v>
      </c>
      <c r="BL89" s="3" t="s">
        <v>35</v>
      </c>
      <c r="BM89" s="3" t="s">
        <v>35</v>
      </c>
      <c r="BN89" s="3" t="s">
        <v>35</v>
      </c>
      <c r="BO89" s="3" t="s">
        <v>35</v>
      </c>
      <c r="BP89" s="3" t="s">
        <v>35</v>
      </c>
      <c r="BQ89" s="3" t="s">
        <v>35</v>
      </c>
      <c r="BR89" s="3" t="s">
        <v>35</v>
      </c>
      <c r="BS89" s="3" t="s">
        <v>35</v>
      </c>
      <c r="BT89" s="3" t="s">
        <v>35</v>
      </c>
      <c r="BU89" s="3" t="s">
        <v>35</v>
      </c>
      <c r="BV89" s="3" t="s">
        <v>35</v>
      </c>
      <c r="BW89" s="3" t="s">
        <v>35</v>
      </c>
      <c r="BX89" s="3" t="s">
        <v>35</v>
      </c>
    </row>
    <row r="90" spans="1:76" ht="15.75" customHeight="1" x14ac:dyDescent="0.2">
      <c r="A90" s="3">
        <v>80</v>
      </c>
      <c r="B90" s="3" t="s">
        <v>46</v>
      </c>
      <c r="C90" s="11" t="s">
        <v>34</v>
      </c>
      <c r="D90" s="3">
        <v>12</v>
      </c>
      <c r="E90" s="3" t="str">
        <f t="shared" si="15"/>
        <v>Senior</v>
      </c>
      <c r="F90" s="3" t="s">
        <v>39</v>
      </c>
      <c r="G90" s="35">
        <v>42600</v>
      </c>
      <c r="H90" s="3">
        <v>1</v>
      </c>
      <c r="I90" s="41" t="s">
        <v>88</v>
      </c>
      <c r="J90" s="12">
        <v>0</v>
      </c>
      <c r="L90" s="12">
        <f>SUM(J90,M90,O90,Q90,R90,T90,V90,X90,Y90,Z90,AA90)</f>
        <v>2</v>
      </c>
      <c r="M90" s="12">
        <v>0</v>
      </c>
      <c r="N90" s="12"/>
      <c r="O90" s="11">
        <v>1</v>
      </c>
      <c r="P90" s="14">
        <v>42600</v>
      </c>
      <c r="Q90" s="25">
        <v>0</v>
      </c>
      <c r="R90" s="11">
        <v>0</v>
      </c>
      <c r="S90" s="15"/>
      <c r="T90" s="11">
        <v>0</v>
      </c>
      <c r="U90" s="15"/>
      <c r="V90" s="11">
        <v>1</v>
      </c>
      <c r="W90" s="14">
        <v>42867</v>
      </c>
      <c r="X90" s="11">
        <v>0</v>
      </c>
      <c r="Y90" s="11">
        <v>0</v>
      </c>
      <c r="Z90" s="11">
        <v>0</v>
      </c>
      <c r="AA90" s="11">
        <v>0</v>
      </c>
      <c r="AB90" s="11" t="str">
        <f t="shared" si="23"/>
        <v>No</v>
      </c>
      <c r="AC90" s="11" t="str">
        <f t="shared" si="16"/>
        <v>Yes</v>
      </c>
      <c r="AD90" s="11" t="str">
        <f t="shared" si="17"/>
        <v>No testing</v>
      </c>
      <c r="AE90" s="11" t="str">
        <f t="shared" si="18"/>
        <v>No testing</v>
      </c>
      <c r="AF90" s="11" t="str">
        <f t="shared" si="19"/>
        <v>0</v>
      </c>
      <c r="AG90" s="11" t="str">
        <f t="shared" si="20"/>
        <v>No testing</v>
      </c>
      <c r="AH90" s="11" t="str">
        <f t="shared" si="21"/>
        <v>0</v>
      </c>
      <c r="AI90" s="11">
        <v>0</v>
      </c>
      <c r="AJ90" s="11" t="s">
        <v>35</v>
      </c>
      <c r="AK90" s="11" t="s">
        <v>35</v>
      </c>
      <c r="AL90" s="11" t="s">
        <v>35</v>
      </c>
      <c r="AM90" s="11" t="s">
        <v>35</v>
      </c>
      <c r="AN90" s="11" t="s">
        <v>35</v>
      </c>
      <c r="AO90" s="11" t="s">
        <v>35</v>
      </c>
      <c r="AP90" s="11" t="s">
        <v>35</v>
      </c>
      <c r="AQ90" s="11" t="s">
        <v>35</v>
      </c>
      <c r="AR90" s="11" t="s">
        <v>35</v>
      </c>
      <c r="AS90" s="11" t="s">
        <v>35</v>
      </c>
      <c r="AT90" s="11" t="s">
        <v>35</v>
      </c>
      <c r="AU90" s="11" t="s">
        <v>35</v>
      </c>
      <c r="AV90" s="3" t="s">
        <v>35</v>
      </c>
      <c r="AW90" s="3" t="s">
        <v>35</v>
      </c>
      <c r="AX90" s="3" t="s">
        <v>35</v>
      </c>
      <c r="AY90" s="3" t="s">
        <v>35</v>
      </c>
      <c r="AZ90" s="3" t="s">
        <v>35</v>
      </c>
      <c r="BA90" s="3" t="s">
        <v>35</v>
      </c>
      <c r="BB90" s="3" t="s">
        <v>35</v>
      </c>
      <c r="BC90" s="3" t="s">
        <v>35</v>
      </c>
      <c r="BD90" s="3" t="s">
        <v>35</v>
      </c>
      <c r="BE90" s="3" t="s">
        <v>35</v>
      </c>
      <c r="BF90" s="3" t="s">
        <v>35</v>
      </c>
      <c r="BG90" s="3" t="s">
        <v>35</v>
      </c>
      <c r="BH90" s="3" t="s">
        <v>35</v>
      </c>
      <c r="BI90" s="3" t="s">
        <v>35</v>
      </c>
      <c r="BJ90" s="3" t="s">
        <v>35</v>
      </c>
      <c r="BK90" s="3" t="s">
        <v>35</v>
      </c>
      <c r="BL90" s="3" t="s">
        <v>35</v>
      </c>
      <c r="BM90" s="3" t="s">
        <v>35</v>
      </c>
      <c r="BN90" s="3" t="s">
        <v>35</v>
      </c>
      <c r="BO90" s="3">
        <v>1</v>
      </c>
      <c r="BP90" s="3">
        <v>1</v>
      </c>
      <c r="BQ90" s="3">
        <v>1</v>
      </c>
      <c r="BR90" s="3">
        <v>1</v>
      </c>
      <c r="BS90" s="3" t="s">
        <v>35</v>
      </c>
      <c r="BT90" s="3" t="s">
        <v>35</v>
      </c>
      <c r="BU90" s="3" t="s">
        <v>35</v>
      </c>
      <c r="BV90" s="3">
        <v>0</v>
      </c>
      <c r="BW90" s="3">
        <v>1</v>
      </c>
      <c r="BX90" s="3">
        <v>1</v>
      </c>
    </row>
    <row r="91" spans="1:76" ht="15.75" customHeight="1" x14ac:dyDescent="0.2">
      <c r="A91" s="3">
        <v>81</v>
      </c>
      <c r="B91" s="3" t="s">
        <v>46</v>
      </c>
      <c r="C91" s="11" t="s">
        <v>37</v>
      </c>
      <c r="D91" s="3">
        <v>10</v>
      </c>
      <c r="E91" s="3" t="str">
        <f t="shared" si="15"/>
        <v>Senior</v>
      </c>
      <c r="F91" s="3" t="s">
        <v>35</v>
      </c>
      <c r="G91" s="35">
        <v>42558</v>
      </c>
      <c r="H91" s="3">
        <v>1</v>
      </c>
      <c r="I91" s="41" t="s">
        <v>88</v>
      </c>
      <c r="J91" s="12">
        <v>1</v>
      </c>
      <c r="K91" s="13">
        <v>43502</v>
      </c>
      <c r="L91" s="12">
        <f>SUM(J91,M91,O91,Q91,R91,T91,V91,X91,Y91,Z91,AA91)</f>
        <v>2</v>
      </c>
      <c r="M91" s="12">
        <v>0</v>
      </c>
      <c r="N91" s="12"/>
      <c r="O91" s="11">
        <v>1</v>
      </c>
      <c r="P91" s="14">
        <v>42558</v>
      </c>
      <c r="Q91" s="25">
        <v>0</v>
      </c>
      <c r="R91" s="11">
        <v>0</v>
      </c>
      <c r="S91" s="15"/>
      <c r="T91" s="11">
        <v>0</v>
      </c>
      <c r="U91" s="15"/>
      <c r="V91" s="11">
        <v>0</v>
      </c>
      <c r="W91" s="15" t="s">
        <v>40</v>
      </c>
      <c r="X91" s="11">
        <v>0</v>
      </c>
      <c r="Y91" s="11">
        <v>0</v>
      </c>
      <c r="Z91" s="11">
        <v>0</v>
      </c>
      <c r="AA91" s="11">
        <v>0</v>
      </c>
      <c r="AB91" s="11" t="str">
        <f t="shared" si="23"/>
        <v>No</v>
      </c>
      <c r="AC91" s="11" t="str">
        <f t="shared" si="16"/>
        <v>Yes</v>
      </c>
      <c r="AD91" s="11" t="str">
        <f t="shared" si="17"/>
        <v>No testing</v>
      </c>
      <c r="AE91" s="11" t="str">
        <f t="shared" si="18"/>
        <v>No testing</v>
      </c>
      <c r="AF91" s="11" t="str">
        <f t="shared" si="19"/>
        <v>0</v>
      </c>
      <c r="AG91" s="11" t="str">
        <f t="shared" si="20"/>
        <v>No testing</v>
      </c>
      <c r="AH91" s="11" t="str">
        <f t="shared" si="21"/>
        <v>0</v>
      </c>
      <c r="AI91" s="11">
        <v>0</v>
      </c>
      <c r="AJ91" s="11" t="s">
        <v>35</v>
      </c>
      <c r="AK91" s="11" t="s">
        <v>35</v>
      </c>
      <c r="AL91" s="11" t="s">
        <v>35</v>
      </c>
      <c r="AM91" s="11" t="s">
        <v>35</v>
      </c>
      <c r="AN91" s="11" t="s">
        <v>35</v>
      </c>
      <c r="AO91" s="11" t="s">
        <v>35</v>
      </c>
      <c r="AP91" s="11" t="s">
        <v>35</v>
      </c>
      <c r="AQ91" s="11" t="s">
        <v>35</v>
      </c>
      <c r="AR91" s="11" t="s">
        <v>35</v>
      </c>
      <c r="AS91" s="11" t="s">
        <v>35</v>
      </c>
      <c r="AT91" s="11" t="s">
        <v>35</v>
      </c>
      <c r="AU91" s="11" t="s">
        <v>35</v>
      </c>
      <c r="AV91" s="3" t="s">
        <v>35</v>
      </c>
      <c r="AW91" s="3" t="s">
        <v>35</v>
      </c>
      <c r="AX91" s="3" t="s">
        <v>35</v>
      </c>
      <c r="AY91" s="3" t="s">
        <v>35</v>
      </c>
      <c r="AZ91" s="3" t="s">
        <v>35</v>
      </c>
      <c r="BA91" s="3" t="s">
        <v>35</v>
      </c>
      <c r="BB91" s="3" t="s">
        <v>35</v>
      </c>
      <c r="BC91" s="3" t="s">
        <v>35</v>
      </c>
      <c r="BD91" s="3" t="s">
        <v>35</v>
      </c>
      <c r="BE91" s="3" t="s">
        <v>35</v>
      </c>
      <c r="BF91" s="3" t="s">
        <v>35</v>
      </c>
      <c r="BG91" s="3" t="s">
        <v>35</v>
      </c>
      <c r="BH91" s="3" t="s">
        <v>35</v>
      </c>
      <c r="BI91" s="3" t="s">
        <v>35</v>
      </c>
      <c r="BJ91" s="3" t="s">
        <v>35</v>
      </c>
      <c r="BK91" s="3" t="s">
        <v>35</v>
      </c>
      <c r="BL91" s="3" t="s">
        <v>35</v>
      </c>
      <c r="BM91" s="3" t="s">
        <v>35</v>
      </c>
      <c r="BN91" s="3" t="s">
        <v>35</v>
      </c>
      <c r="BO91" s="3" t="s">
        <v>35</v>
      </c>
      <c r="BP91" s="3" t="s">
        <v>35</v>
      </c>
      <c r="BQ91" s="3" t="s">
        <v>35</v>
      </c>
      <c r="BR91" s="3" t="s">
        <v>35</v>
      </c>
      <c r="BS91" s="3" t="s">
        <v>35</v>
      </c>
      <c r="BT91" s="3" t="s">
        <v>35</v>
      </c>
      <c r="BU91" s="3" t="s">
        <v>35</v>
      </c>
      <c r="BV91" s="3" t="s">
        <v>35</v>
      </c>
      <c r="BW91" s="3" t="s">
        <v>35</v>
      </c>
      <c r="BX91" s="3" t="s">
        <v>35</v>
      </c>
    </row>
    <row r="92" spans="1:76" ht="15.75" customHeight="1" x14ac:dyDescent="0.2">
      <c r="A92" s="3">
        <v>82</v>
      </c>
      <c r="B92" s="3" t="s">
        <v>46</v>
      </c>
      <c r="C92" s="11" t="s">
        <v>37</v>
      </c>
      <c r="D92" s="3">
        <v>4</v>
      </c>
      <c r="E92" s="3" t="str">
        <f t="shared" si="15"/>
        <v>Adult</v>
      </c>
      <c r="F92" s="3" t="s">
        <v>36</v>
      </c>
      <c r="G92" s="35">
        <v>42576</v>
      </c>
      <c r="H92" s="39">
        <v>0</v>
      </c>
      <c r="I92" s="25" t="s">
        <v>86</v>
      </c>
      <c r="J92" s="12">
        <v>0</v>
      </c>
      <c r="L92" s="12">
        <f>SUM(J92,M92,O92,Q92,R92,T92,V92,X92,Y92,Z92,AA92)</f>
        <v>1</v>
      </c>
      <c r="M92" s="12">
        <v>0</v>
      </c>
      <c r="N92" s="12"/>
      <c r="O92" s="11">
        <v>1</v>
      </c>
      <c r="P92" s="14">
        <v>42576</v>
      </c>
      <c r="Q92" s="25">
        <v>0</v>
      </c>
      <c r="R92" s="11">
        <v>0</v>
      </c>
      <c r="S92" s="15"/>
      <c r="T92" s="11">
        <v>0</v>
      </c>
      <c r="U92" s="15"/>
      <c r="V92" s="11">
        <v>0</v>
      </c>
      <c r="W92" s="15"/>
      <c r="X92" s="11">
        <v>0</v>
      </c>
      <c r="Y92" s="11">
        <v>0</v>
      </c>
      <c r="Z92" s="11">
        <v>0</v>
      </c>
      <c r="AA92" s="11">
        <v>0</v>
      </c>
      <c r="AB92" s="11" t="s">
        <v>70</v>
      </c>
      <c r="AC92" s="11" t="str">
        <f t="shared" si="16"/>
        <v>No testing</v>
      </c>
      <c r="AD92" s="11" t="str">
        <f t="shared" si="17"/>
        <v>No testing</v>
      </c>
      <c r="AE92" s="11" t="str">
        <f t="shared" si="18"/>
        <v>No testing</v>
      </c>
      <c r="AF92" s="11" t="str">
        <f t="shared" si="19"/>
        <v>0</v>
      </c>
      <c r="AG92" s="11" t="str">
        <f t="shared" si="20"/>
        <v>No testing</v>
      </c>
      <c r="AH92" s="11" t="str">
        <f t="shared" si="21"/>
        <v>0</v>
      </c>
      <c r="AI92" s="11" t="s">
        <v>35</v>
      </c>
      <c r="AJ92" s="11" t="s">
        <v>35</v>
      </c>
      <c r="AK92" s="11" t="s">
        <v>35</v>
      </c>
      <c r="AL92" s="11" t="s">
        <v>35</v>
      </c>
      <c r="AM92" s="11" t="s">
        <v>35</v>
      </c>
      <c r="AN92" s="11" t="s">
        <v>35</v>
      </c>
      <c r="AO92" s="11" t="s">
        <v>35</v>
      </c>
      <c r="AP92" s="11" t="s">
        <v>35</v>
      </c>
      <c r="AQ92" s="11" t="s">
        <v>35</v>
      </c>
      <c r="AR92" s="11" t="s">
        <v>35</v>
      </c>
      <c r="AS92" s="11" t="s">
        <v>35</v>
      </c>
      <c r="AT92" s="11" t="s">
        <v>35</v>
      </c>
      <c r="AU92" s="11" t="s">
        <v>35</v>
      </c>
      <c r="AV92" s="3" t="s">
        <v>35</v>
      </c>
      <c r="AW92" s="3" t="s">
        <v>35</v>
      </c>
      <c r="AX92" s="3" t="s">
        <v>35</v>
      </c>
      <c r="AY92" s="3" t="s">
        <v>35</v>
      </c>
      <c r="AZ92" s="3" t="s">
        <v>35</v>
      </c>
      <c r="BA92" s="3" t="s">
        <v>35</v>
      </c>
      <c r="BB92" s="3" t="s">
        <v>35</v>
      </c>
      <c r="BC92" s="3" t="s">
        <v>35</v>
      </c>
      <c r="BD92" s="3" t="s">
        <v>35</v>
      </c>
      <c r="BE92" s="3" t="s">
        <v>35</v>
      </c>
      <c r="BF92" s="3" t="s">
        <v>35</v>
      </c>
      <c r="BG92" s="3" t="s">
        <v>35</v>
      </c>
      <c r="BH92" s="3" t="s">
        <v>35</v>
      </c>
      <c r="BI92" s="3" t="s">
        <v>35</v>
      </c>
      <c r="BJ92" s="3" t="s">
        <v>35</v>
      </c>
      <c r="BK92" s="3" t="s">
        <v>35</v>
      </c>
      <c r="BL92" s="3" t="s">
        <v>35</v>
      </c>
      <c r="BM92" s="3" t="s">
        <v>35</v>
      </c>
      <c r="BN92" s="3" t="s">
        <v>35</v>
      </c>
      <c r="BO92" s="3" t="s">
        <v>35</v>
      </c>
      <c r="BP92" s="3" t="s">
        <v>35</v>
      </c>
      <c r="BQ92" s="3" t="s">
        <v>35</v>
      </c>
      <c r="BR92" s="3" t="s">
        <v>35</v>
      </c>
      <c r="BS92" s="3" t="s">
        <v>35</v>
      </c>
      <c r="BT92" s="3" t="s">
        <v>35</v>
      </c>
      <c r="BU92" s="3" t="s">
        <v>35</v>
      </c>
      <c r="BV92" s="3" t="s">
        <v>35</v>
      </c>
      <c r="BW92" s="3" t="s">
        <v>35</v>
      </c>
      <c r="BX92" s="3" t="s">
        <v>35</v>
      </c>
    </row>
    <row r="93" spans="1:76" ht="15.75" customHeight="1" x14ac:dyDescent="0.2">
      <c r="A93" s="3">
        <v>83</v>
      </c>
      <c r="B93" s="3" t="s">
        <v>46</v>
      </c>
      <c r="C93" s="11" t="s">
        <v>34</v>
      </c>
      <c r="D93" s="3">
        <v>4</v>
      </c>
      <c r="E93" s="3" t="str">
        <f t="shared" si="15"/>
        <v>Adult</v>
      </c>
      <c r="F93" s="3" t="s">
        <v>38</v>
      </c>
      <c r="G93" s="35">
        <v>42548</v>
      </c>
      <c r="H93" s="3">
        <v>1</v>
      </c>
      <c r="I93" s="41" t="s">
        <v>88</v>
      </c>
      <c r="J93" s="12">
        <v>0</v>
      </c>
      <c r="L93" s="12">
        <f>SUM(J93,M93,O93,Q93,R93,T93,V93,X93,Y93,Z93,AA93)</f>
        <v>2</v>
      </c>
      <c r="M93" s="12">
        <v>0</v>
      </c>
      <c r="N93" s="12"/>
      <c r="O93" s="11">
        <v>1</v>
      </c>
      <c r="P93" s="14">
        <v>42548</v>
      </c>
      <c r="Q93" s="25">
        <v>0</v>
      </c>
      <c r="R93" s="11">
        <v>0</v>
      </c>
      <c r="S93" s="15"/>
      <c r="T93" s="11">
        <v>0</v>
      </c>
      <c r="U93" s="15"/>
      <c r="V93" s="11">
        <v>1</v>
      </c>
      <c r="W93" s="14">
        <v>42916</v>
      </c>
      <c r="X93" s="11">
        <v>0</v>
      </c>
      <c r="Y93" s="11">
        <v>0</v>
      </c>
      <c r="Z93" s="11">
        <v>0</v>
      </c>
      <c r="AA93" s="11">
        <v>0</v>
      </c>
      <c r="AB93" s="11" t="str">
        <f t="shared" ref="AB93:AB94" si="25">IF(OR(AI93=1, AJ93=1,AK93=1,AL93=1,AM93=1,AN93=1,AO93=1,AP93=1,AQ93=1,AR93=1, AS93=1,AT93=1,AU93=1,AV93=1,AW93=1,AX93=1,AY93=1,AZ93=1,BA93=1,BB93=1,BC93=1,BD93=1,BE93=1,BF93=1,BG93=1,BH93=1,BI93=1,BJ93=1,BK93=1,BL93=1,BM93=1,BN93=1),"Yes","No")</f>
        <v>No</v>
      </c>
      <c r="AC93" s="11" t="str">
        <f t="shared" si="16"/>
        <v>Yes</v>
      </c>
      <c r="AD93" s="11" t="str">
        <f t="shared" si="17"/>
        <v>No testing</v>
      </c>
      <c r="AE93" s="11" t="str">
        <f t="shared" si="18"/>
        <v>No testing</v>
      </c>
      <c r="AF93" s="11" t="str">
        <f t="shared" si="19"/>
        <v>0</v>
      </c>
      <c r="AG93" s="11" t="str">
        <f t="shared" si="20"/>
        <v>No testing</v>
      </c>
      <c r="AH93" s="11" t="str">
        <f t="shared" si="21"/>
        <v>0</v>
      </c>
      <c r="AI93" s="11">
        <v>0</v>
      </c>
      <c r="AJ93" s="11" t="s">
        <v>35</v>
      </c>
      <c r="AK93" s="11" t="s">
        <v>35</v>
      </c>
      <c r="AL93" s="11" t="s">
        <v>35</v>
      </c>
      <c r="AM93" s="11" t="s">
        <v>35</v>
      </c>
      <c r="AN93" s="11" t="s">
        <v>35</v>
      </c>
      <c r="AO93" s="11" t="s">
        <v>35</v>
      </c>
      <c r="AP93" s="11" t="s">
        <v>35</v>
      </c>
      <c r="AQ93" s="11" t="s">
        <v>35</v>
      </c>
      <c r="AR93" s="11" t="s">
        <v>35</v>
      </c>
      <c r="AS93" s="11" t="s">
        <v>35</v>
      </c>
      <c r="AT93" s="11" t="s">
        <v>35</v>
      </c>
      <c r="AU93" s="11" t="s">
        <v>35</v>
      </c>
      <c r="AV93" s="3" t="s">
        <v>35</v>
      </c>
      <c r="AW93" s="3" t="s">
        <v>35</v>
      </c>
      <c r="AX93" s="3" t="s">
        <v>35</v>
      </c>
      <c r="AY93" s="3" t="s">
        <v>35</v>
      </c>
      <c r="AZ93" s="3" t="s">
        <v>35</v>
      </c>
      <c r="BA93" s="3" t="s">
        <v>35</v>
      </c>
      <c r="BB93" s="3" t="s">
        <v>35</v>
      </c>
      <c r="BC93" s="3" t="s">
        <v>35</v>
      </c>
      <c r="BD93" s="3" t="s">
        <v>35</v>
      </c>
      <c r="BE93" s="3" t="s">
        <v>35</v>
      </c>
      <c r="BF93" s="3" t="s">
        <v>35</v>
      </c>
      <c r="BG93" s="3" t="s">
        <v>35</v>
      </c>
      <c r="BH93" s="3" t="s">
        <v>35</v>
      </c>
      <c r="BI93" s="3" t="s">
        <v>35</v>
      </c>
      <c r="BJ93" s="3" t="s">
        <v>35</v>
      </c>
      <c r="BK93" s="3" t="s">
        <v>35</v>
      </c>
      <c r="BL93" s="3" t="s">
        <v>35</v>
      </c>
      <c r="BM93" s="3" t="s">
        <v>35</v>
      </c>
      <c r="BN93" s="3" t="s">
        <v>35</v>
      </c>
      <c r="BO93" s="3" t="s">
        <v>35</v>
      </c>
      <c r="BP93" s="3" t="s">
        <v>35</v>
      </c>
      <c r="BQ93" s="3" t="s">
        <v>35</v>
      </c>
      <c r="BR93" s="3" t="s">
        <v>35</v>
      </c>
      <c r="BS93" s="3" t="s">
        <v>35</v>
      </c>
      <c r="BT93" s="3" t="s">
        <v>35</v>
      </c>
      <c r="BU93" s="3" t="s">
        <v>35</v>
      </c>
      <c r="BV93" s="3" t="s">
        <v>35</v>
      </c>
      <c r="BW93" s="3" t="s">
        <v>35</v>
      </c>
      <c r="BX93" s="3" t="s">
        <v>35</v>
      </c>
    </row>
    <row r="94" spans="1:76" ht="15.75" customHeight="1" x14ac:dyDescent="0.2">
      <c r="A94" s="3">
        <v>84</v>
      </c>
      <c r="B94" s="3" t="s">
        <v>46</v>
      </c>
      <c r="C94" s="11" t="s">
        <v>34</v>
      </c>
      <c r="D94" s="3">
        <v>7</v>
      </c>
      <c r="E94" s="3" t="str">
        <f t="shared" si="15"/>
        <v>Senior</v>
      </c>
      <c r="F94" s="3" t="s">
        <v>35</v>
      </c>
      <c r="G94" s="35">
        <v>42542</v>
      </c>
      <c r="H94" s="3">
        <v>1</v>
      </c>
      <c r="I94" s="41" t="s">
        <v>88</v>
      </c>
      <c r="J94" s="12">
        <v>0</v>
      </c>
      <c r="L94" s="12">
        <f>SUM(J94,M94,O94,Q94,R94,T94,V94,X94,Y94,Z94,AA94)</f>
        <v>3</v>
      </c>
      <c r="M94" s="12">
        <v>0</v>
      </c>
      <c r="N94" s="12"/>
      <c r="O94" s="11">
        <v>1</v>
      </c>
      <c r="P94" s="14">
        <v>42542</v>
      </c>
      <c r="Q94" s="25">
        <v>0</v>
      </c>
      <c r="R94" s="11">
        <v>1</v>
      </c>
      <c r="S94" s="14">
        <v>42626</v>
      </c>
      <c r="T94" s="11">
        <v>0</v>
      </c>
      <c r="U94" s="15"/>
      <c r="V94" s="11">
        <v>1</v>
      </c>
      <c r="W94" s="14">
        <v>42571</v>
      </c>
      <c r="X94" s="11">
        <v>0</v>
      </c>
      <c r="Y94" s="11">
        <v>0</v>
      </c>
      <c r="Z94" s="11">
        <v>0</v>
      </c>
      <c r="AA94" s="11">
        <v>0</v>
      </c>
      <c r="AB94" s="11" t="str">
        <f t="shared" si="25"/>
        <v>No</v>
      </c>
      <c r="AC94" s="11" t="str">
        <f t="shared" si="16"/>
        <v>Yes</v>
      </c>
      <c r="AD94" s="11" t="str">
        <f t="shared" si="17"/>
        <v>No testing</v>
      </c>
      <c r="AE94" s="11" t="str">
        <f t="shared" si="18"/>
        <v>No testing</v>
      </c>
      <c r="AF94" s="11" t="str">
        <f t="shared" si="19"/>
        <v>0</v>
      </c>
      <c r="AG94" s="11" t="str">
        <f t="shared" si="20"/>
        <v>No testing</v>
      </c>
      <c r="AH94" s="11" t="str">
        <f t="shared" si="21"/>
        <v>0</v>
      </c>
      <c r="AI94" s="11">
        <v>0</v>
      </c>
      <c r="AJ94" s="11" t="s">
        <v>35</v>
      </c>
      <c r="AK94" s="11" t="s">
        <v>35</v>
      </c>
      <c r="AL94" s="11" t="s">
        <v>35</v>
      </c>
      <c r="AM94" s="11" t="s">
        <v>35</v>
      </c>
      <c r="AN94" s="11" t="s">
        <v>35</v>
      </c>
      <c r="AO94" s="11" t="s">
        <v>35</v>
      </c>
      <c r="AP94" s="11" t="s">
        <v>35</v>
      </c>
      <c r="AQ94" s="11" t="s">
        <v>35</v>
      </c>
      <c r="AR94" s="11" t="s">
        <v>35</v>
      </c>
      <c r="AS94" s="11" t="s">
        <v>35</v>
      </c>
      <c r="AT94" s="11" t="s">
        <v>35</v>
      </c>
      <c r="AU94" s="11" t="s">
        <v>35</v>
      </c>
      <c r="AV94" s="3" t="s">
        <v>35</v>
      </c>
      <c r="AW94" s="3" t="s">
        <v>35</v>
      </c>
      <c r="AX94" s="3" t="s">
        <v>35</v>
      </c>
      <c r="AY94" s="3" t="s">
        <v>35</v>
      </c>
      <c r="AZ94" s="3" t="s">
        <v>35</v>
      </c>
      <c r="BA94" s="3" t="s">
        <v>35</v>
      </c>
      <c r="BB94" s="3" t="s">
        <v>35</v>
      </c>
      <c r="BC94" s="3" t="s">
        <v>35</v>
      </c>
      <c r="BD94" s="3" t="s">
        <v>35</v>
      </c>
      <c r="BE94" s="3" t="s">
        <v>35</v>
      </c>
      <c r="BF94" s="3" t="s">
        <v>35</v>
      </c>
      <c r="BG94" s="3" t="s">
        <v>35</v>
      </c>
      <c r="BH94" s="3" t="s">
        <v>35</v>
      </c>
      <c r="BI94" s="3" t="s">
        <v>35</v>
      </c>
      <c r="BJ94" s="3" t="s">
        <v>35</v>
      </c>
      <c r="BK94" s="3" t="s">
        <v>35</v>
      </c>
      <c r="BL94" s="3" t="s">
        <v>35</v>
      </c>
      <c r="BM94" s="3" t="s">
        <v>35</v>
      </c>
      <c r="BN94" s="3" t="s">
        <v>35</v>
      </c>
      <c r="BO94" s="3" t="s">
        <v>35</v>
      </c>
      <c r="BP94" s="3" t="s">
        <v>35</v>
      </c>
      <c r="BQ94" s="3" t="s">
        <v>35</v>
      </c>
      <c r="BR94" s="3" t="s">
        <v>35</v>
      </c>
      <c r="BS94" s="3" t="s">
        <v>35</v>
      </c>
      <c r="BT94" s="3" t="s">
        <v>35</v>
      </c>
      <c r="BU94" s="3" t="s">
        <v>35</v>
      </c>
      <c r="BV94" s="3" t="s">
        <v>35</v>
      </c>
      <c r="BW94" s="3" t="s">
        <v>35</v>
      </c>
      <c r="BX94" s="3" t="s">
        <v>35</v>
      </c>
    </row>
    <row r="95" spans="1:76" ht="15.75" customHeight="1" x14ac:dyDescent="0.2">
      <c r="A95" s="3">
        <v>85</v>
      </c>
      <c r="B95" s="3" t="s">
        <v>46</v>
      </c>
      <c r="C95" s="11" t="s">
        <v>37</v>
      </c>
      <c r="D95" s="3">
        <v>5</v>
      </c>
      <c r="E95" s="3" t="str">
        <f t="shared" si="15"/>
        <v>Adult</v>
      </c>
      <c r="F95" s="3" t="s">
        <v>35</v>
      </c>
      <c r="G95" s="39"/>
      <c r="H95" s="39">
        <v>0</v>
      </c>
      <c r="I95" s="25" t="s">
        <v>86</v>
      </c>
      <c r="J95" s="12">
        <v>0</v>
      </c>
      <c r="L95" s="12">
        <f>SUM(J95,M95,O95,Q95,R95,T95,V95,X95,Y95,Z95,AA95)</f>
        <v>0</v>
      </c>
      <c r="M95" s="12">
        <v>0</v>
      </c>
      <c r="N95" s="12"/>
      <c r="O95" s="11">
        <v>0</v>
      </c>
      <c r="P95" s="15"/>
      <c r="Q95" s="25">
        <v>0</v>
      </c>
      <c r="R95" s="11">
        <v>0</v>
      </c>
      <c r="S95" s="15"/>
      <c r="T95" s="11">
        <v>0</v>
      </c>
      <c r="U95" s="15"/>
      <c r="V95" s="11">
        <v>0</v>
      </c>
      <c r="W95" s="15"/>
      <c r="X95" s="11">
        <v>0</v>
      </c>
      <c r="Y95" s="11">
        <v>0</v>
      </c>
      <c r="Z95" s="11">
        <v>0</v>
      </c>
      <c r="AA95" s="11">
        <v>0</v>
      </c>
      <c r="AB95" s="11" t="s">
        <v>70</v>
      </c>
      <c r="AC95" s="11" t="str">
        <f t="shared" si="16"/>
        <v>No testing</v>
      </c>
      <c r="AD95" s="11" t="str">
        <f t="shared" si="17"/>
        <v>No testing</v>
      </c>
      <c r="AE95" s="11" t="str">
        <f t="shared" si="18"/>
        <v>No testing</v>
      </c>
      <c r="AF95" s="11" t="str">
        <f t="shared" si="19"/>
        <v>0</v>
      </c>
      <c r="AG95" s="11" t="str">
        <f t="shared" si="20"/>
        <v>No testing</v>
      </c>
      <c r="AH95" s="11" t="str">
        <f t="shared" si="21"/>
        <v>0</v>
      </c>
      <c r="AI95" s="11" t="s">
        <v>35</v>
      </c>
      <c r="AJ95" s="11" t="s">
        <v>35</v>
      </c>
      <c r="AK95" s="11" t="s">
        <v>35</v>
      </c>
      <c r="AL95" s="11" t="s">
        <v>35</v>
      </c>
      <c r="AM95" s="11" t="s">
        <v>35</v>
      </c>
      <c r="AN95" s="11" t="s">
        <v>35</v>
      </c>
      <c r="AO95" s="11" t="s">
        <v>35</v>
      </c>
      <c r="AP95" s="11" t="s">
        <v>35</v>
      </c>
      <c r="AQ95" s="11" t="s">
        <v>35</v>
      </c>
      <c r="AR95" s="11" t="s">
        <v>35</v>
      </c>
      <c r="AS95" s="11" t="s">
        <v>35</v>
      </c>
      <c r="AT95" s="11" t="s">
        <v>35</v>
      </c>
      <c r="AU95" s="11" t="s">
        <v>35</v>
      </c>
      <c r="AV95" s="3" t="s">
        <v>35</v>
      </c>
      <c r="AW95" s="3" t="s">
        <v>35</v>
      </c>
      <c r="AX95" s="3" t="s">
        <v>35</v>
      </c>
      <c r="AY95" s="3" t="s">
        <v>35</v>
      </c>
      <c r="AZ95" s="3" t="s">
        <v>35</v>
      </c>
      <c r="BA95" s="3" t="s">
        <v>35</v>
      </c>
      <c r="BB95" s="3" t="s">
        <v>35</v>
      </c>
      <c r="BC95" s="3" t="s">
        <v>35</v>
      </c>
      <c r="BD95" s="3" t="s">
        <v>35</v>
      </c>
      <c r="BE95" s="3" t="s">
        <v>35</v>
      </c>
      <c r="BF95" s="3" t="s">
        <v>35</v>
      </c>
      <c r="BG95" s="3" t="s">
        <v>35</v>
      </c>
      <c r="BH95" s="3" t="s">
        <v>35</v>
      </c>
      <c r="BI95" s="3" t="s">
        <v>35</v>
      </c>
      <c r="BJ95" s="3" t="s">
        <v>35</v>
      </c>
      <c r="BK95" s="3" t="s">
        <v>35</v>
      </c>
      <c r="BL95" s="3" t="s">
        <v>35</v>
      </c>
      <c r="BM95" s="3" t="s">
        <v>35</v>
      </c>
      <c r="BN95" s="3" t="s">
        <v>35</v>
      </c>
      <c r="BO95" s="3" t="s">
        <v>35</v>
      </c>
      <c r="BP95" s="3" t="s">
        <v>35</v>
      </c>
      <c r="BQ95" s="3" t="s">
        <v>35</v>
      </c>
      <c r="BR95" s="3" t="s">
        <v>35</v>
      </c>
      <c r="BS95" s="3" t="s">
        <v>35</v>
      </c>
      <c r="BT95" s="3" t="s">
        <v>35</v>
      </c>
      <c r="BU95" s="3" t="s">
        <v>35</v>
      </c>
      <c r="BV95" s="3" t="s">
        <v>35</v>
      </c>
      <c r="BW95" s="3" t="s">
        <v>35</v>
      </c>
      <c r="BX95" s="3" t="s">
        <v>35</v>
      </c>
    </row>
    <row r="96" spans="1:76" ht="15.75" customHeight="1" x14ac:dyDescent="0.2">
      <c r="A96" s="3">
        <v>86</v>
      </c>
      <c r="B96" s="3" t="s">
        <v>46</v>
      </c>
      <c r="C96" s="11" t="s">
        <v>34</v>
      </c>
      <c r="D96" s="3">
        <v>7</v>
      </c>
      <c r="E96" s="3" t="str">
        <f t="shared" si="15"/>
        <v>Senior</v>
      </c>
      <c r="F96" s="3" t="s">
        <v>35</v>
      </c>
      <c r="G96" s="35">
        <v>42558</v>
      </c>
      <c r="H96" s="3">
        <v>1</v>
      </c>
      <c r="I96" s="41" t="s">
        <v>88</v>
      </c>
      <c r="J96" s="12">
        <v>1</v>
      </c>
      <c r="K96" s="13">
        <v>42917</v>
      </c>
      <c r="L96" s="12">
        <f>SUM(J96,M96,O96,Q96,R96,T96,V96,X96,Y96,Z96,AA96)</f>
        <v>6</v>
      </c>
      <c r="M96" s="12">
        <v>0</v>
      </c>
      <c r="N96" s="12"/>
      <c r="O96" s="11">
        <v>1</v>
      </c>
      <c r="P96" s="14">
        <v>42558</v>
      </c>
      <c r="Q96" s="25">
        <v>0</v>
      </c>
      <c r="R96" s="11">
        <v>1</v>
      </c>
      <c r="S96" s="14">
        <v>42577</v>
      </c>
      <c r="T96" s="11">
        <v>0</v>
      </c>
      <c r="U96" s="14"/>
      <c r="V96" s="11">
        <v>1</v>
      </c>
      <c r="W96" s="14">
        <v>42841</v>
      </c>
      <c r="X96" s="11">
        <v>1</v>
      </c>
      <c r="Y96" s="11">
        <v>0</v>
      </c>
      <c r="Z96" s="11">
        <v>0</v>
      </c>
      <c r="AA96" s="11">
        <v>1</v>
      </c>
      <c r="AB96" s="11" t="s">
        <v>70</v>
      </c>
      <c r="AC96" s="11" t="str">
        <f t="shared" si="16"/>
        <v>No testing</v>
      </c>
      <c r="AD96" s="11" t="str">
        <f t="shared" si="17"/>
        <v>No testing</v>
      </c>
      <c r="AE96" s="11" t="str">
        <f t="shared" si="18"/>
        <v>No testing</v>
      </c>
      <c r="AF96" s="11" t="str">
        <f t="shared" si="19"/>
        <v>0</v>
      </c>
      <c r="AG96" s="11" t="str">
        <f t="shared" si="20"/>
        <v>No testing</v>
      </c>
      <c r="AH96" s="11" t="str">
        <f t="shared" si="21"/>
        <v>0</v>
      </c>
      <c r="AI96" s="11" t="s">
        <v>35</v>
      </c>
      <c r="AJ96" s="11" t="s">
        <v>35</v>
      </c>
      <c r="AK96" s="11" t="s">
        <v>35</v>
      </c>
      <c r="AL96" s="11" t="s">
        <v>35</v>
      </c>
      <c r="AM96" s="11" t="s">
        <v>35</v>
      </c>
      <c r="AN96" s="11" t="s">
        <v>35</v>
      </c>
      <c r="AO96" s="11" t="s">
        <v>35</v>
      </c>
      <c r="AP96" s="11" t="s">
        <v>35</v>
      </c>
      <c r="AQ96" s="11" t="s">
        <v>35</v>
      </c>
      <c r="AR96" s="11" t="s">
        <v>35</v>
      </c>
      <c r="AS96" s="11" t="s">
        <v>35</v>
      </c>
      <c r="AT96" s="11" t="s">
        <v>35</v>
      </c>
      <c r="AU96" s="11" t="s">
        <v>35</v>
      </c>
      <c r="AV96" s="3" t="s">
        <v>35</v>
      </c>
      <c r="AW96" s="3" t="s">
        <v>35</v>
      </c>
      <c r="AX96" s="3" t="s">
        <v>35</v>
      </c>
      <c r="AY96" s="3" t="s">
        <v>35</v>
      </c>
      <c r="AZ96" s="3" t="s">
        <v>35</v>
      </c>
      <c r="BA96" s="3" t="s">
        <v>35</v>
      </c>
      <c r="BB96" s="3" t="s">
        <v>35</v>
      </c>
      <c r="BC96" s="3" t="s">
        <v>35</v>
      </c>
      <c r="BD96" s="3" t="s">
        <v>35</v>
      </c>
      <c r="BE96" s="3" t="s">
        <v>35</v>
      </c>
      <c r="BF96" s="3" t="s">
        <v>35</v>
      </c>
      <c r="BG96" s="3" t="s">
        <v>35</v>
      </c>
      <c r="BH96" s="3" t="s">
        <v>35</v>
      </c>
      <c r="BI96" s="3" t="s">
        <v>35</v>
      </c>
      <c r="BJ96" s="3" t="s">
        <v>35</v>
      </c>
      <c r="BK96" s="3" t="s">
        <v>35</v>
      </c>
      <c r="BL96" s="3" t="s">
        <v>35</v>
      </c>
      <c r="BM96" s="3" t="s">
        <v>35</v>
      </c>
      <c r="BN96" s="3" t="s">
        <v>35</v>
      </c>
      <c r="BO96" s="3" t="s">
        <v>35</v>
      </c>
      <c r="BP96" s="3" t="s">
        <v>35</v>
      </c>
      <c r="BQ96" s="3" t="s">
        <v>35</v>
      </c>
      <c r="BR96" s="3" t="s">
        <v>35</v>
      </c>
      <c r="BS96" s="3" t="s">
        <v>35</v>
      </c>
      <c r="BT96" s="3" t="s">
        <v>35</v>
      </c>
      <c r="BU96" s="3" t="s">
        <v>35</v>
      </c>
      <c r="BV96" s="3" t="s">
        <v>35</v>
      </c>
      <c r="BW96" s="3" t="s">
        <v>35</v>
      </c>
      <c r="BX96" s="3" t="s">
        <v>35</v>
      </c>
    </row>
    <row r="97" spans="1:76" ht="15.75" customHeight="1" x14ac:dyDescent="0.2">
      <c r="A97" s="3">
        <v>87</v>
      </c>
      <c r="B97" s="3" t="s">
        <v>46</v>
      </c>
      <c r="C97" s="11" t="s">
        <v>34</v>
      </c>
      <c r="D97" s="3">
        <v>7</v>
      </c>
      <c r="E97" s="3" t="str">
        <f t="shared" si="15"/>
        <v>Senior</v>
      </c>
      <c r="F97" s="3" t="s">
        <v>35</v>
      </c>
      <c r="G97" s="39"/>
      <c r="H97" s="3">
        <v>1</v>
      </c>
      <c r="I97" s="41" t="s">
        <v>88</v>
      </c>
      <c r="J97" s="12">
        <v>1</v>
      </c>
      <c r="K97" s="13">
        <v>43661</v>
      </c>
      <c r="L97" s="12">
        <f>SUM(J97,M97,O97,Q97,R97,T97,V97,X97,Y97,Z97,AA97)</f>
        <v>2</v>
      </c>
      <c r="M97" s="12">
        <v>0</v>
      </c>
      <c r="N97" s="12"/>
      <c r="O97" s="11">
        <v>0</v>
      </c>
      <c r="P97" s="15"/>
      <c r="Q97" s="25">
        <v>0</v>
      </c>
      <c r="R97" s="11">
        <v>0</v>
      </c>
      <c r="S97" s="15"/>
      <c r="T97" s="11">
        <v>0</v>
      </c>
      <c r="U97" s="15"/>
      <c r="V97" s="11">
        <v>1</v>
      </c>
      <c r="W97" s="14">
        <v>42888</v>
      </c>
      <c r="X97" s="11">
        <v>0</v>
      </c>
      <c r="Y97" s="11">
        <v>0</v>
      </c>
      <c r="Z97" s="11">
        <v>0</v>
      </c>
      <c r="AA97" s="11">
        <v>0</v>
      </c>
      <c r="AB97" s="11" t="str">
        <f t="shared" ref="AB97:AB98" si="26">IF(OR(AI97=1, AJ97=1,AK97=1,AL97=1,AM97=1,AN97=1,AO97=1,AP97=1,AQ97=1,AR97=1, AS97=1,AT97=1,AU97=1,AV97=1,AW97=1,AX97=1,AY97=1,AZ97=1,BA97=1,BB97=1,BC97=1,BD97=1,BE97=1,BF97=1,BG97=1,BH97=1,BI97=1,BJ97=1,BK97=1,BL97=1,BM97=1,BN97=1),"Yes","No")</f>
        <v>No</v>
      </c>
      <c r="AC97" s="11" t="str">
        <f t="shared" si="16"/>
        <v>Yes</v>
      </c>
      <c r="AD97" s="11" t="str">
        <f t="shared" si="17"/>
        <v>No testing</v>
      </c>
      <c r="AE97" s="11" t="str">
        <f t="shared" si="18"/>
        <v>No testing</v>
      </c>
      <c r="AF97" s="11" t="str">
        <f t="shared" si="19"/>
        <v>0</v>
      </c>
      <c r="AG97" s="11" t="str">
        <f t="shared" si="20"/>
        <v>No testing</v>
      </c>
      <c r="AH97" s="11" t="str">
        <f t="shared" si="21"/>
        <v>0</v>
      </c>
      <c r="AI97" s="11">
        <v>0</v>
      </c>
      <c r="AJ97" s="11" t="s">
        <v>35</v>
      </c>
      <c r="AK97" s="11" t="s">
        <v>35</v>
      </c>
      <c r="AL97" s="11" t="s">
        <v>35</v>
      </c>
      <c r="AM97" s="11" t="s">
        <v>35</v>
      </c>
      <c r="AN97" s="11" t="s">
        <v>35</v>
      </c>
      <c r="AO97" s="11" t="s">
        <v>35</v>
      </c>
      <c r="AP97" s="11" t="s">
        <v>35</v>
      </c>
      <c r="AQ97" s="11" t="s">
        <v>35</v>
      </c>
      <c r="AR97" s="11" t="s">
        <v>35</v>
      </c>
      <c r="AS97" s="11" t="s">
        <v>35</v>
      </c>
      <c r="AT97" s="11" t="s">
        <v>35</v>
      </c>
      <c r="AU97" s="11" t="s">
        <v>35</v>
      </c>
      <c r="AV97" s="3" t="s">
        <v>35</v>
      </c>
      <c r="AW97" s="3" t="s">
        <v>35</v>
      </c>
      <c r="AX97" s="3" t="s">
        <v>35</v>
      </c>
      <c r="AY97" s="3" t="s">
        <v>35</v>
      </c>
      <c r="AZ97" s="3" t="s">
        <v>35</v>
      </c>
      <c r="BA97" s="3" t="s">
        <v>35</v>
      </c>
      <c r="BB97" s="3" t="s">
        <v>35</v>
      </c>
      <c r="BC97" s="3" t="s">
        <v>35</v>
      </c>
      <c r="BD97" s="3" t="s">
        <v>35</v>
      </c>
      <c r="BE97" s="3" t="s">
        <v>35</v>
      </c>
      <c r="BF97" s="3" t="s">
        <v>35</v>
      </c>
      <c r="BG97" s="3" t="s">
        <v>35</v>
      </c>
      <c r="BH97" s="3" t="s">
        <v>35</v>
      </c>
      <c r="BI97" s="3" t="s">
        <v>35</v>
      </c>
      <c r="BJ97" s="3" t="s">
        <v>35</v>
      </c>
      <c r="BK97" s="3" t="s">
        <v>35</v>
      </c>
      <c r="BL97" s="3" t="s">
        <v>35</v>
      </c>
      <c r="BM97" s="3" t="s">
        <v>35</v>
      </c>
      <c r="BN97" s="3" t="s">
        <v>35</v>
      </c>
      <c r="BO97" s="3" t="s">
        <v>35</v>
      </c>
      <c r="BP97" s="3" t="s">
        <v>35</v>
      </c>
      <c r="BQ97" s="3" t="s">
        <v>35</v>
      </c>
      <c r="BR97" s="3" t="s">
        <v>35</v>
      </c>
      <c r="BS97" s="3" t="s">
        <v>35</v>
      </c>
      <c r="BT97" s="3" t="s">
        <v>35</v>
      </c>
      <c r="BU97" s="3" t="s">
        <v>35</v>
      </c>
      <c r="BV97" s="3" t="s">
        <v>35</v>
      </c>
      <c r="BW97" s="3" t="s">
        <v>35</v>
      </c>
      <c r="BX97" s="3" t="s">
        <v>35</v>
      </c>
    </row>
    <row r="98" spans="1:76" ht="15.75" customHeight="1" x14ac:dyDescent="0.2">
      <c r="A98" s="3">
        <v>88</v>
      </c>
      <c r="B98" s="3" t="s">
        <v>46</v>
      </c>
      <c r="C98" s="11" t="s">
        <v>37</v>
      </c>
      <c r="D98" s="3">
        <v>8</v>
      </c>
      <c r="E98" s="3" t="str">
        <f t="shared" si="15"/>
        <v>Senior</v>
      </c>
      <c r="F98" s="3" t="s">
        <v>36</v>
      </c>
      <c r="G98" s="35">
        <v>42567</v>
      </c>
      <c r="H98" s="3">
        <v>1</v>
      </c>
      <c r="I98" s="41" t="s">
        <v>88</v>
      </c>
      <c r="J98" s="12">
        <v>1</v>
      </c>
      <c r="K98" s="13">
        <v>44109</v>
      </c>
      <c r="L98" s="12">
        <f>SUM(J98,M98,O98,Q98,R98,T98,V98,X98,Y98,Z98,AA98)</f>
        <v>2</v>
      </c>
      <c r="M98" s="12">
        <v>0</v>
      </c>
      <c r="N98" s="12"/>
      <c r="O98" s="11">
        <v>1</v>
      </c>
      <c r="P98" s="14">
        <v>42567</v>
      </c>
      <c r="Q98" s="25">
        <v>0</v>
      </c>
      <c r="R98" s="11">
        <v>0</v>
      </c>
      <c r="S98" s="15"/>
      <c r="T98" s="11">
        <v>0</v>
      </c>
      <c r="U98" s="15"/>
      <c r="V98" s="11">
        <v>0</v>
      </c>
      <c r="W98" s="15"/>
      <c r="X98" s="11">
        <v>0</v>
      </c>
      <c r="Y98" s="11">
        <v>0</v>
      </c>
      <c r="Z98" s="11">
        <v>0</v>
      </c>
      <c r="AA98" s="11">
        <v>0</v>
      </c>
      <c r="AB98" s="11" t="str">
        <f t="shared" si="26"/>
        <v>No</v>
      </c>
      <c r="AC98" s="11" t="str">
        <f t="shared" si="16"/>
        <v>Yes</v>
      </c>
      <c r="AD98" s="11" t="str">
        <f t="shared" si="17"/>
        <v>No testing</v>
      </c>
      <c r="AE98" s="11" t="str">
        <f t="shared" si="18"/>
        <v>No testing</v>
      </c>
      <c r="AF98" s="11" t="str">
        <f t="shared" si="19"/>
        <v>0</v>
      </c>
      <c r="AG98" s="11" t="str">
        <f t="shared" si="20"/>
        <v>No testing</v>
      </c>
      <c r="AH98" s="11" t="str">
        <f t="shared" si="21"/>
        <v>0</v>
      </c>
      <c r="AI98" s="11">
        <v>0</v>
      </c>
      <c r="AJ98" s="11" t="s">
        <v>35</v>
      </c>
      <c r="AK98" s="11" t="s">
        <v>35</v>
      </c>
      <c r="AL98" s="11" t="s">
        <v>35</v>
      </c>
      <c r="AM98" s="11" t="s">
        <v>35</v>
      </c>
      <c r="AN98" s="11" t="s">
        <v>35</v>
      </c>
      <c r="AO98" s="11" t="s">
        <v>35</v>
      </c>
      <c r="AP98" s="11" t="s">
        <v>35</v>
      </c>
      <c r="AQ98" s="11" t="s">
        <v>35</v>
      </c>
      <c r="AR98" s="11" t="s">
        <v>35</v>
      </c>
      <c r="AS98" s="11" t="s">
        <v>35</v>
      </c>
      <c r="AT98" s="11" t="s">
        <v>35</v>
      </c>
      <c r="AU98" s="11" t="s">
        <v>35</v>
      </c>
      <c r="AV98" s="3" t="s">
        <v>35</v>
      </c>
      <c r="AW98" s="3" t="s">
        <v>35</v>
      </c>
      <c r="AX98" s="3" t="s">
        <v>35</v>
      </c>
      <c r="AY98" s="3" t="s">
        <v>35</v>
      </c>
      <c r="AZ98" s="3" t="s">
        <v>35</v>
      </c>
      <c r="BA98" s="3" t="s">
        <v>35</v>
      </c>
      <c r="BB98" s="3" t="s">
        <v>35</v>
      </c>
      <c r="BC98" s="3" t="s">
        <v>35</v>
      </c>
      <c r="BD98" s="3" t="s">
        <v>35</v>
      </c>
      <c r="BE98" s="3" t="s">
        <v>35</v>
      </c>
      <c r="BF98" s="3" t="s">
        <v>35</v>
      </c>
      <c r="BG98" s="3" t="s">
        <v>35</v>
      </c>
      <c r="BH98" s="3" t="s">
        <v>35</v>
      </c>
      <c r="BI98" s="3" t="s">
        <v>35</v>
      </c>
      <c r="BJ98" s="3" t="s">
        <v>35</v>
      </c>
      <c r="BK98" s="3" t="s">
        <v>35</v>
      </c>
      <c r="BL98" s="3" t="s">
        <v>35</v>
      </c>
      <c r="BM98" s="3" t="s">
        <v>35</v>
      </c>
      <c r="BN98" s="3" t="s">
        <v>35</v>
      </c>
      <c r="BO98" s="3" t="s">
        <v>35</v>
      </c>
      <c r="BP98" s="3" t="s">
        <v>35</v>
      </c>
      <c r="BQ98" s="3" t="s">
        <v>35</v>
      </c>
      <c r="BR98" s="3" t="s">
        <v>35</v>
      </c>
      <c r="BS98" s="3" t="s">
        <v>35</v>
      </c>
      <c r="BT98" s="3" t="s">
        <v>35</v>
      </c>
      <c r="BU98" s="3" t="s">
        <v>35</v>
      </c>
      <c r="BV98" s="3" t="s">
        <v>35</v>
      </c>
      <c r="BW98" s="3" t="s">
        <v>35</v>
      </c>
      <c r="BX98" s="3" t="s">
        <v>35</v>
      </c>
    </row>
    <row r="99" spans="1:76" ht="15.75" customHeight="1" x14ac:dyDescent="0.2">
      <c r="A99" s="3">
        <v>89</v>
      </c>
      <c r="B99" s="3" t="s">
        <v>46</v>
      </c>
      <c r="C99" s="11" t="s">
        <v>37</v>
      </c>
      <c r="E99" s="3" t="s">
        <v>35</v>
      </c>
      <c r="F99" s="3" t="s">
        <v>35</v>
      </c>
      <c r="G99" s="39"/>
      <c r="H99" s="39">
        <v>0</v>
      </c>
      <c r="I99" s="25" t="s">
        <v>86</v>
      </c>
      <c r="J99" s="17">
        <v>0</v>
      </c>
      <c r="L99" s="12">
        <f>SUM(J99,M99,O99,Q99,R99,T99,V99,X99,Y99,Z99,AA99)</f>
        <v>0</v>
      </c>
      <c r="M99" s="12">
        <v>0</v>
      </c>
      <c r="N99" s="12"/>
      <c r="O99" s="11">
        <v>0</v>
      </c>
      <c r="P99" s="15"/>
      <c r="Q99" s="25">
        <v>0</v>
      </c>
      <c r="R99" s="11">
        <v>0</v>
      </c>
      <c r="S99" s="15"/>
      <c r="T99" s="11">
        <v>0</v>
      </c>
      <c r="U99" s="15"/>
      <c r="V99" s="11">
        <v>0</v>
      </c>
      <c r="W99" s="15"/>
      <c r="X99" s="11">
        <v>0</v>
      </c>
      <c r="Y99" s="11">
        <v>0</v>
      </c>
      <c r="Z99" s="11">
        <v>0</v>
      </c>
      <c r="AA99" s="11">
        <v>0</v>
      </c>
      <c r="AB99" s="11" t="s">
        <v>70</v>
      </c>
      <c r="AC99" s="11" t="str">
        <f t="shared" si="16"/>
        <v>No testing</v>
      </c>
      <c r="AD99" s="11" t="str">
        <f t="shared" si="17"/>
        <v>No testing</v>
      </c>
      <c r="AE99" s="11" t="str">
        <f t="shared" si="18"/>
        <v>No testing</v>
      </c>
      <c r="AF99" s="11" t="str">
        <f t="shared" si="19"/>
        <v>0</v>
      </c>
      <c r="AG99" s="11" t="str">
        <f t="shared" si="20"/>
        <v>No testing</v>
      </c>
      <c r="AH99" s="11" t="str">
        <f t="shared" si="21"/>
        <v>0</v>
      </c>
      <c r="AI99" s="11" t="s">
        <v>35</v>
      </c>
      <c r="AJ99" s="11" t="s">
        <v>35</v>
      </c>
      <c r="AK99" s="11" t="s">
        <v>35</v>
      </c>
      <c r="AL99" s="11" t="s">
        <v>35</v>
      </c>
      <c r="AM99" s="11" t="s">
        <v>35</v>
      </c>
      <c r="AN99" s="11" t="s">
        <v>35</v>
      </c>
      <c r="AO99" s="11" t="s">
        <v>35</v>
      </c>
      <c r="AP99" s="11" t="s">
        <v>35</v>
      </c>
      <c r="AQ99" s="11" t="s">
        <v>35</v>
      </c>
      <c r="AR99" s="11" t="s">
        <v>35</v>
      </c>
      <c r="AS99" s="11" t="s">
        <v>35</v>
      </c>
      <c r="AT99" s="11" t="s">
        <v>35</v>
      </c>
      <c r="AU99" s="11" t="s">
        <v>35</v>
      </c>
      <c r="AV99" s="3" t="s">
        <v>35</v>
      </c>
      <c r="AW99" s="3" t="s">
        <v>35</v>
      </c>
      <c r="AX99" s="3" t="s">
        <v>35</v>
      </c>
      <c r="AY99" s="3" t="s">
        <v>35</v>
      </c>
      <c r="AZ99" s="3" t="s">
        <v>35</v>
      </c>
      <c r="BA99" s="3" t="s">
        <v>35</v>
      </c>
      <c r="BB99" s="3" t="s">
        <v>35</v>
      </c>
      <c r="BC99" s="3" t="s">
        <v>35</v>
      </c>
      <c r="BD99" s="3" t="s">
        <v>35</v>
      </c>
      <c r="BE99" s="3" t="s">
        <v>35</v>
      </c>
      <c r="BF99" s="3" t="s">
        <v>35</v>
      </c>
      <c r="BG99" s="3" t="s">
        <v>35</v>
      </c>
      <c r="BH99" s="3" t="s">
        <v>35</v>
      </c>
      <c r="BI99" s="3" t="s">
        <v>35</v>
      </c>
      <c r="BJ99" s="3" t="s">
        <v>35</v>
      </c>
      <c r="BK99" s="3" t="s">
        <v>35</v>
      </c>
      <c r="BL99" s="3" t="s">
        <v>35</v>
      </c>
      <c r="BM99" s="3" t="s">
        <v>35</v>
      </c>
      <c r="BN99" s="3" t="s">
        <v>35</v>
      </c>
      <c r="BO99" s="3" t="s">
        <v>35</v>
      </c>
      <c r="BP99" s="3" t="s">
        <v>35</v>
      </c>
      <c r="BQ99" s="3" t="s">
        <v>35</v>
      </c>
      <c r="BR99" s="3" t="s">
        <v>35</v>
      </c>
      <c r="BS99" s="3" t="s">
        <v>35</v>
      </c>
      <c r="BT99" s="3" t="s">
        <v>35</v>
      </c>
      <c r="BU99" s="3" t="s">
        <v>35</v>
      </c>
      <c r="BV99" s="3" t="s">
        <v>35</v>
      </c>
      <c r="BW99" s="3" t="s">
        <v>35</v>
      </c>
      <c r="BX99" s="3" t="s">
        <v>35</v>
      </c>
    </row>
    <row r="100" spans="1:76" ht="15.75" customHeight="1" x14ac:dyDescent="0.2">
      <c r="A100" s="3">
        <v>90</v>
      </c>
      <c r="B100" s="3" t="s">
        <v>46</v>
      </c>
      <c r="C100" s="11" t="s">
        <v>37</v>
      </c>
      <c r="E100" s="3" t="s">
        <v>35</v>
      </c>
      <c r="F100" s="3" t="s">
        <v>35</v>
      </c>
      <c r="G100" s="39"/>
      <c r="H100" s="39">
        <v>0</v>
      </c>
      <c r="I100" s="25" t="s">
        <v>86</v>
      </c>
      <c r="J100" s="17">
        <v>0</v>
      </c>
      <c r="L100" s="12">
        <f>SUM(J100,M100,O100,Q100,R100,T100,V100,X100,Y100,Z100,AA100)</f>
        <v>0</v>
      </c>
      <c r="M100" s="12">
        <v>0</v>
      </c>
      <c r="N100" s="12"/>
      <c r="O100" s="11">
        <v>0</v>
      </c>
      <c r="P100" s="15"/>
      <c r="Q100" s="25">
        <v>0</v>
      </c>
      <c r="R100" s="11">
        <v>0</v>
      </c>
      <c r="S100" s="15"/>
      <c r="T100" s="11">
        <v>0</v>
      </c>
      <c r="U100" s="15"/>
      <c r="V100" s="11">
        <v>0</v>
      </c>
      <c r="W100" s="15"/>
      <c r="X100" s="11">
        <v>0</v>
      </c>
      <c r="Y100" s="11">
        <v>0</v>
      </c>
      <c r="Z100" s="11">
        <v>0</v>
      </c>
      <c r="AA100" s="11">
        <v>0</v>
      </c>
      <c r="AB100" s="11" t="s">
        <v>70</v>
      </c>
      <c r="AC100" s="11" t="str">
        <f t="shared" si="16"/>
        <v>No testing</v>
      </c>
      <c r="AD100" s="11" t="str">
        <f t="shared" si="17"/>
        <v>No testing</v>
      </c>
      <c r="AE100" s="11" t="str">
        <f t="shared" si="18"/>
        <v>No testing</v>
      </c>
      <c r="AF100" s="11" t="str">
        <f t="shared" si="19"/>
        <v>0</v>
      </c>
      <c r="AG100" s="11" t="str">
        <f t="shared" si="20"/>
        <v>No testing</v>
      </c>
      <c r="AH100" s="11" t="str">
        <f t="shared" si="21"/>
        <v>0</v>
      </c>
      <c r="AI100" s="11" t="s">
        <v>35</v>
      </c>
      <c r="AJ100" s="11" t="s">
        <v>35</v>
      </c>
      <c r="AK100" s="11" t="s">
        <v>35</v>
      </c>
      <c r="AL100" s="11" t="s">
        <v>35</v>
      </c>
      <c r="AM100" s="11" t="s">
        <v>35</v>
      </c>
      <c r="AN100" s="11" t="s">
        <v>35</v>
      </c>
      <c r="AO100" s="11" t="s">
        <v>35</v>
      </c>
      <c r="AP100" s="11" t="s">
        <v>35</v>
      </c>
      <c r="AQ100" s="11" t="s">
        <v>35</v>
      </c>
      <c r="AR100" s="11" t="s">
        <v>35</v>
      </c>
      <c r="AS100" s="11" t="s">
        <v>35</v>
      </c>
      <c r="AT100" s="11" t="s">
        <v>35</v>
      </c>
      <c r="AU100" s="11" t="s">
        <v>35</v>
      </c>
      <c r="AV100" s="3" t="s">
        <v>35</v>
      </c>
      <c r="AW100" s="3" t="s">
        <v>35</v>
      </c>
      <c r="AX100" s="3" t="s">
        <v>35</v>
      </c>
      <c r="AY100" s="3" t="s">
        <v>35</v>
      </c>
      <c r="AZ100" s="3" t="s">
        <v>35</v>
      </c>
      <c r="BA100" s="3" t="s">
        <v>35</v>
      </c>
      <c r="BB100" s="3" t="s">
        <v>35</v>
      </c>
      <c r="BC100" s="3" t="s">
        <v>35</v>
      </c>
      <c r="BD100" s="3" t="s">
        <v>35</v>
      </c>
      <c r="BE100" s="3" t="s">
        <v>35</v>
      </c>
      <c r="BF100" s="3" t="s">
        <v>35</v>
      </c>
      <c r="BG100" s="3" t="s">
        <v>35</v>
      </c>
      <c r="BH100" s="3" t="s">
        <v>35</v>
      </c>
      <c r="BI100" s="3" t="s">
        <v>35</v>
      </c>
      <c r="BJ100" s="3" t="s">
        <v>35</v>
      </c>
      <c r="BK100" s="3" t="s">
        <v>35</v>
      </c>
      <c r="BL100" s="3" t="s">
        <v>35</v>
      </c>
      <c r="BM100" s="3" t="s">
        <v>35</v>
      </c>
      <c r="BN100" s="3" t="s">
        <v>35</v>
      </c>
      <c r="BO100" s="3" t="s">
        <v>35</v>
      </c>
      <c r="BP100" s="3" t="s">
        <v>35</v>
      </c>
      <c r="BQ100" s="3" t="s">
        <v>35</v>
      </c>
      <c r="BR100" s="3" t="s">
        <v>35</v>
      </c>
      <c r="BS100" s="3" t="s">
        <v>35</v>
      </c>
      <c r="BT100" s="3" t="s">
        <v>35</v>
      </c>
      <c r="BU100" s="3" t="s">
        <v>35</v>
      </c>
      <c r="BV100" s="3" t="s">
        <v>35</v>
      </c>
      <c r="BW100" s="3" t="s">
        <v>35</v>
      </c>
      <c r="BX100" s="3" t="s">
        <v>35</v>
      </c>
    </row>
    <row r="101" spans="1:76" ht="15.75" customHeight="1" x14ac:dyDescent="0.2">
      <c r="A101" s="3">
        <v>91</v>
      </c>
      <c r="B101" s="3" t="s">
        <v>46</v>
      </c>
      <c r="C101" s="11" t="s">
        <v>34</v>
      </c>
      <c r="D101" s="3">
        <v>8</v>
      </c>
      <c r="E101" s="3" t="str">
        <f t="shared" si="15"/>
        <v>Senior</v>
      </c>
      <c r="F101" s="3" t="s">
        <v>35</v>
      </c>
      <c r="G101" s="39"/>
      <c r="H101" s="39">
        <v>1</v>
      </c>
      <c r="I101" s="41" t="s">
        <v>88</v>
      </c>
      <c r="J101" s="12">
        <v>1</v>
      </c>
      <c r="K101" s="13">
        <v>42501</v>
      </c>
      <c r="L101" s="12">
        <f>SUM(J101,M101,O101,Q101,R101,T101,V101,X101,Y101,Z101,AA101)</f>
        <v>1</v>
      </c>
      <c r="M101" s="12">
        <v>0</v>
      </c>
      <c r="N101" s="12"/>
      <c r="O101" s="11">
        <v>0</v>
      </c>
      <c r="P101" s="15"/>
      <c r="Q101" s="25">
        <v>0</v>
      </c>
      <c r="R101" s="11">
        <v>0</v>
      </c>
      <c r="S101" s="15"/>
      <c r="T101" s="11">
        <v>0</v>
      </c>
      <c r="U101" s="15"/>
      <c r="V101" s="11">
        <v>0</v>
      </c>
      <c r="W101" s="14"/>
      <c r="X101" s="11">
        <v>0</v>
      </c>
      <c r="Y101" s="11">
        <v>0</v>
      </c>
      <c r="Z101" s="11">
        <v>0</v>
      </c>
      <c r="AA101" s="11">
        <v>0</v>
      </c>
      <c r="AB101" s="11" t="s">
        <v>70</v>
      </c>
      <c r="AC101" s="11" t="str">
        <f t="shared" si="16"/>
        <v>No testing</v>
      </c>
      <c r="AD101" s="11" t="str">
        <f t="shared" si="17"/>
        <v>No testing</v>
      </c>
      <c r="AE101" s="11" t="str">
        <f t="shared" si="18"/>
        <v>No testing</v>
      </c>
      <c r="AF101" s="11" t="str">
        <f t="shared" si="19"/>
        <v>0</v>
      </c>
      <c r="AG101" s="11" t="str">
        <f t="shared" si="20"/>
        <v>No testing</v>
      </c>
      <c r="AH101" s="11" t="str">
        <f t="shared" si="21"/>
        <v>0</v>
      </c>
      <c r="AI101" s="11" t="s">
        <v>35</v>
      </c>
      <c r="AJ101" s="11" t="s">
        <v>35</v>
      </c>
      <c r="AK101" s="11" t="s">
        <v>35</v>
      </c>
      <c r="AL101" s="11" t="s">
        <v>35</v>
      </c>
      <c r="AM101" s="11" t="s">
        <v>35</v>
      </c>
      <c r="AN101" s="11" t="s">
        <v>35</v>
      </c>
      <c r="AO101" s="11" t="s">
        <v>35</v>
      </c>
      <c r="AP101" s="11" t="s">
        <v>35</v>
      </c>
      <c r="AQ101" s="11" t="s">
        <v>35</v>
      </c>
      <c r="AR101" s="11" t="s">
        <v>35</v>
      </c>
      <c r="AS101" s="11" t="s">
        <v>35</v>
      </c>
      <c r="AT101" s="11" t="s">
        <v>35</v>
      </c>
      <c r="AU101" s="11" t="s">
        <v>35</v>
      </c>
      <c r="AV101" s="3" t="s">
        <v>35</v>
      </c>
      <c r="AW101" s="3" t="s">
        <v>35</v>
      </c>
      <c r="AX101" s="3" t="s">
        <v>35</v>
      </c>
      <c r="AY101" s="3" t="s">
        <v>35</v>
      </c>
      <c r="AZ101" s="3" t="s">
        <v>35</v>
      </c>
      <c r="BA101" s="3" t="s">
        <v>35</v>
      </c>
      <c r="BB101" s="3" t="s">
        <v>35</v>
      </c>
      <c r="BC101" s="3" t="s">
        <v>35</v>
      </c>
      <c r="BD101" s="3" t="s">
        <v>35</v>
      </c>
      <c r="BE101" s="3" t="s">
        <v>35</v>
      </c>
      <c r="BF101" s="3" t="s">
        <v>35</v>
      </c>
      <c r="BG101" s="3" t="s">
        <v>35</v>
      </c>
      <c r="BH101" s="3" t="s">
        <v>35</v>
      </c>
      <c r="BI101" s="3" t="s">
        <v>35</v>
      </c>
      <c r="BJ101" s="3" t="s">
        <v>35</v>
      </c>
      <c r="BK101" s="3" t="s">
        <v>35</v>
      </c>
      <c r="BL101" s="3" t="s">
        <v>35</v>
      </c>
      <c r="BM101" s="3" t="s">
        <v>35</v>
      </c>
      <c r="BN101" s="3" t="s">
        <v>35</v>
      </c>
      <c r="BO101" s="3" t="s">
        <v>35</v>
      </c>
      <c r="BP101" s="3" t="s">
        <v>35</v>
      </c>
      <c r="BQ101" s="3" t="s">
        <v>35</v>
      </c>
      <c r="BR101" s="3" t="s">
        <v>35</v>
      </c>
      <c r="BS101" s="3" t="s">
        <v>35</v>
      </c>
      <c r="BT101" s="3" t="s">
        <v>35</v>
      </c>
      <c r="BU101" s="3" t="s">
        <v>35</v>
      </c>
      <c r="BV101" s="3" t="s">
        <v>35</v>
      </c>
      <c r="BW101" s="3" t="s">
        <v>35</v>
      </c>
      <c r="BX101" s="3" t="s">
        <v>35</v>
      </c>
    </row>
    <row r="102" spans="1:76" ht="15.75" customHeight="1" x14ac:dyDescent="0.2">
      <c r="A102" s="3">
        <v>92</v>
      </c>
      <c r="B102" s="3" t="s">
        <v>47</v>
      </c>
      <c r="C102" s="11" t="s">
        <v>34</v>
      </c>
      <c r="D102" s="25">
        <v>5.2</v>
      </c>
      <c r="E102" s="3" t="str">
        <f t="shared" si="15"/>
        <v>Adult</v>
      </c>
      <c r="F102" s="25" t="s">
        <v>36</v>
      </c>
      <c r="G102" s="40">
        <v>43040</v>
      </c>
      <c r="H102" s="3">
        <v>1</v>
      </c>
      <c r="I102" s="41" t="s">
        <v>88</v>
      </c>
      <c r="J102" s="26">
        <v>0</v>
      </c>
      <c r="L102" s="12">
        <f>SUM(J102,M102,O102,Q102,R102,T102,V102,X102,Y102,Z102,AA102)</f>
        <v>2</v>
      </c>
      <c r="M102" s="12">
        <v>1</v>
      </c>
      <c r="N102" s="13">
        <v>42528</v>
      </c>
      <c r="O102" s="11">
        <v>0</v>
      </c>
      <c r="Q102" s="25">
        <v>0</v>
      </c>
      <c r="R102" s="25">
        <v>1</v>
      </c>
      <c r="T102" s="11">
        <v>0</v>
      </c>
      <c r="V102" s="11">
        <v>0</v>
      </c>
      <c r="X102" s="11">
        <v>0</v>
      </c>
      <c r="Y102" s="25">
        <v>0</v>
      </c>
      <c r="Z102" s="11">
        <v>0</v>
      </c>
      <c r="AA102" s="11">
        <v>0</v>
      </c>
      <c r="AB102" s="11" t="str">
        <f t="shared" ref="AB102:AB107" si="27">IF(OR(AI102=1, AJ102=1,AK102=1,AL102=1,AM102=1,AN102=1,AO102=1,AP102=1,AQ102=1,AR102=1, AS102=1,AT102=1,AU102=1,AV102=1,AW102=1,AX102=1,AY102=1,AZ102=1,BA102=1,BB102=1,BC102=1,BD102=1,BE102=1,BF102=1,BG102=1,BH102=1,BI102=1,BJ102=1,BK102=1,BL102=1,BM102=1,BN102=1),"Yes","No")</f>
        <v>No</v>
      </c>
      <c r="AC102" s="11" t="str">
        <f t="shared" si="16"/>
        <v>Yes</v>
      </c>
      <c r="AD102" s="11" t="str">
        <f t="shared" si="17"/>
        <v>No testing</v>
      </c>
      <c r="AE102" s="11" t="str">
        <f t="shared" si="18"/>
        <v>No testing</v>
      </c>
      <c r="AF102" s="11" t="str">
        <f t="shared" si="19"/>
        <v>0</v>
      </c>
      <c r="AG102" s="11" t="str">
        <f t="shared" si="20"/>
        <v>No testing</v>
      </c>
      <c r="AH102" s="11" t="str">
        <f t="shared" si="21"/>
        <v>0</v>
      </c>
      <c r="AI102" s="25">
        <v>0</v>
      </c>
      <c r="AJ102" s="11" t="s">
        <v>35</v>
      </c>
      <c r="AK102" s="11" t="s">
        <v>35</v>
      </c>
      <c r="AL102" s="11" t="s">
        <v>35</v>
      </c>
      <c r="AM102" s="11" t="s">
        <v>35</v>
      </c>
      <c r="AN102" s="11" t="s">
        <v>35</v>
      </c>
      <c r="AO102" s="11" t="s">
        <v>35</v>
      </c>
      <c r="AP102" s="11" t="s">
        <v>35</v>
      </c>
      <c r="AQ102" s="11" t="s">
        <v>35</v>
      </c>
      <c r="AR102" s="11" t="s">
        <v>35</v>
      </c>
      <c r="AS102" s="11" t="s">
        <v>35</v>
      </c>
      <c r="AT102" s="11" t="s">
        <v>35</v>
      </c>
      <c r="AU102" s="11" t="s">
        <v>35</v>
      </c>
      <c r="AV102" s="3" t="s">
        <v>35</v>
      </c>
      <c r="AW102" s="3" t="s">
        <v>35</v>
      </c>
      <c r="AX102" s="3" t="s">
        <v>35</v>
      </c>
      <c r="AY102" s="3" t="s">
        <v>35</v>
      </c>
      <c r="AZ102" s="3" t="s">
        <v>35</v>
      </c>
      <c r="BA102" s="3" t="s">
        <v>35</v>
      </c>
      <c r="BB102" s="3" t="s">
        <v>35</v>
      </c>
      <c r="BC102" s="3" t="s">
        <v>35</v>
      </c>
      <c r="BD102" s="3" t="s">
        <v>35</v>
      </c>
      <c r="BE102" s="3" t="s">
        <v>35</v>
      </c>
      <c r="BF102" s="3" t="s">
        <v>35</v>
      </c>
      <c r="BG102" s="3" t="s">
        <v>35</v>
      </c>
      <c r="BH102" s="3" t="s">
        <v>35</v>
      </c>
      <c r="BI102" s="3" t="s">
        <v>35</v>
      </c>
      <c r="BJ102" s="3" t="s">
        <v>35</v>
      </c>
      <c r="BK102" s="3" t="s">
        <v>35</v>
      </c>
      <c r="BL102" s="3" t="s">
        <v>35</v>
      </c>
      <c r="BM102" s="3" t="s">
        <v>35</v>
      </c>
      <c r="BN102" s="3" t="s">
        <v>35</v>
      </c>
      <c r="BO102" s="3" t="s">
        <v>35</v>
      </c>
      <c r="BP102" s="3" t="s">
        <v>35</v>
      </c>
      <c r="BQ102" s="3" t="s">
        <v>35</v>
      </c>
      <c r="BR102" s="3" t="s">
        <v>35</v>
      </c>
      <c r="BS102" s="3" t="s">
        <v>35</v>
      </c>
      <c r="BT102" s="3" t="s">
        <v>35</v>
      </c>
      <c r="BU102" s="3" t="s">
        <v>35</v>
      </c>
      <c r="BV102" s="3" t="s">
        <v>35</v>
      </c>
      <c r="BW102" s="3" t="s">
        <v>35</v>
      </c>
      <c r="BX102" s="3" t="s">
        <v>35</v>
      </c>
    </row>
    <row r="103" spans="1:76" ht="15.75" customHeight="1" x14ac:dyDescent="0.2">
      <c r="A103" s="3">
        <v>93</v>
      </c>
      <c r="B103" s="3" t="s">
        <v>47</v>
      </c>
      <c r="C103" s="11" t="s">
        <v>37</v>
      </c>
      <c r="D103" s="25">
        <v>2.9</v>
      </c>
      <c r="E103" s="3" t="str">
        <f t="shared" si="15"/>
        <v>Adult</v>
      </c>
      <c r="F103" s="25" t="s">
        <v>36</v>
      </c>
      <c r="G103" s="25"/>
      <c r="H103" s="39">
        <v>0</v>
      </c>
      <c r="I103" s="25" t="s">
        <v>86</v>
      </c>
      <c r="J103" s="26">
        <v>0</v>
      </c>
      <c r="L103" s="12">
        <f>SUM(J103,M103,O103,Q103,R103,T103,V103,X103,Y103,Z103,AA103)</f>
        <v>0</v>
      </c>
      <c r="M103" s="12">
        <v>0</v>
      </c>
      <c r="N103" s="12"/>
      <c r="O103" s="11">
        <v>0</v>
      </c>
      <c r="Q103" s="25">
        <v>0</v>
      </c>
      <c r="R103" s="11">
        <v>0</v>
      </c>
      <c r="T103" s="11">
        <v>0</v>
      </c>
      <c r="V103" s="11">
        <v>0</v>
      </c>
      <c r="X103" s="11">
        <v>0</v>
      </c>
      <c r="Y103" s="25">
        <v>0</v>
      </c>
      <c r="Z103" s="11">
        <v>0</v>
      </c>
      <c r="AA103" s="11">
        <v>0</v>
      </c>
      <c r="AB103" s="11" t="str">
        <f t="shared" si="27"/>
        <v>No</v>
      </c>
      <c r="AC103" s="11" t="str">
        <f t="shared" si="16"/>
        <v>Yes</v>
      </c>
      <c r="AD103" s="11" t="str">
        <f t="shared" si="17"/>
        <v>No testing</v>
      </c>
      <c r="AE103" s="11" t="str">
        <f t="shared" si="18"/>
        <v>No testing</v>
      </c>
      <c r="AF103" s="11" t="str">
        <f t="shared" si="19"/>
        <v>0</v>
      </c>
      <c r="AG103" s="11" t="str">
        <f t="shared" si="20"/>
        <v>No testing</v>
      </c>
      <c r="AH103" s="11" t="str">
        <f t="shared" si="21"/>
        <v>0</v>
      </c>
      <c r="AI103" s="25">
        <v>0</v>
      </c>
      <c r="AJ103" s="11" t="s">
        <v>35</v>
      </c>
      <c r="AK103" s="11" t="s">
        <v>35</v>
      </c>
      <c r="AL103" s="11" t="s">
        <v>35</v>
      </c>
      <c r="AM103" s="11" t="s">
        <v>35</v>
      </c>
      <c r="AN103" s="11" t="s">
        <v>35</v>
      </c>
      <c r="AO103" s="11" t="s">
        <v>35</v>
      </c>
      <c r="AP103" s="11" t="s">
        <v>35</v>
      </c>
      <c r="AQ103" s="11" t="s">
        <v>35</v>
      </c>
      <c r="AR103" s="11" t="s">
        <v>35</v>
      </c>
      <c r="AS103" s="11" t="s">
        <v>35</v>
      </c>
      <c r="AT103" s="11" t="s">
        <v>35</v>
      </c>
      <c r="AU103" s="11" t="s">
        <v>35</v>
      </c>
      <c r="AV103" s="3" t="s">
        <v>35</v>
      </c>
      <c r="AW103" s="3" t="s">
        <v>35</v>
      </c>
      <c r="AX103" s="3" t="s">
        <v>35</v>
      </c>
      <c r="AY103" s="3" t="s">
        <v>35</v>
      </c>
      <c r="AZ103" s="3" t="s">
        <v>35</v>
      </c>
      <c r="BA103" s="3" t="s">
        <v>35</v>
      </c>
      <c r="BB103" s="3" t="s">
        <v>35</v>
      </c>
      <c r="BC103" s="3" t="s">
        <v>35</v>
      </c>
      <c r="BD103" s="3" t="s">
        <v>35</v>
      </c>
      <c r="BE103" s="3" t="s">
        <v>35</v>
      </c>
      <c r="BF103" s="3" t="s">
        <v>35</v>
      </c>
      <c r="BG103" s="3" t="s">
        <v>35</v>
      </c>
      <c r="BH103" s="3" t="s">
        <v>35</v>
      </c>
      <c r="BI103" s="3" t="s">
        <v>35</v>
      </c>
      <c r="BJ103" s="3" t="s">
        <v>35</v>
      </c>
      <c r="BK103" s="3" t="s">
        <v>35</v>
      </c>
      <c r="BL103" s="3" t="s">
        <v>35</v>
      </c>
      <c r="BM103" s="3" t="s">
        <v>35</v>
      </c>
      <c r="BN103" s="3" t="s">
        <v>35</v>
      </c>
      <c r="BO103" s="3" t="s">
        <v>35</v>
      </c>
      <c r="BP103" s="3" t="s">
        <v>35</v>
      </c>
      <c r="BQ103" s="3" t="s">
        <v>35</v>
      </c>
      <c r="BR103" s="3" t="s">
        <v>35</v>
      </c>
      <c r="BS103" s="3" t="s">
        <v>35</v>
      </c>
      <c r="BT103" s="3" t="s">
        <v>35</v>
      </c>
      <c r="BU103" s="3" t="s">
        <v>35</v>
      </c>
      <c r="BV103" s="3" t="s">
        <v>35</v>
      </c>
      <c r="BW103" s="3" t="s">
        <v>35</v>
      </c>
      <c r="BX103" s="3" t="s">
        <v>35</v>
      </c>
    </row>
    <row r="104" spans="1:76" ht="15.75" customHeight="1" x14ac:dyDescent="0.2">
      <c r="A104" s="3">
        <v>94</v>
      </c>
      <c r="B104" s="3" t="s">
        <v>47</v>
      </c>
      <c r="C104" s="11" t="s">
        <v>37</v>
      </c>
      <c r="D104" s="25" t="s">
        <v>41</v>
      </c>
      <c r="E104" s="3" t="str">
        <f t="shared" si="15"/>
        <v>Senior</v>
      </c>
      <c r="F104" s="25" t="s">
        <v>39</v>
      </c>
      <c r="G104" s="25"/>
      <c r="H104" s="39">
        <v>0</v>
      </c>
      <c r="I104" s="25" t="s">
        <v>86</v>
      </c>
      <c r="J104" s="26">
        <v>0</v>
      </c>
      <c r="L104" s="12">
        <f>SUM(J104,M104,O104,Q104,R104,T104,V104,X104,Y104,Z104,AA104)</f>
        <v>0</v>
      </c>
      <c r="M104" s="12">
        <v>0</v>
      </c>
      <c r="N104" s="12"/>
      <c r="O104" s="11">
        <v>0</v>
      </c>
      <c r="Q104" s="25">
        <v>0</v>
      </c>
      <c r="R104" s="11">
        <v>0</v>
      </c>
      <c r="T104" s="11">
        <v>0</v>
      </c>
      <c r="V104" s="11">
        <v>0</v>
      </c>
      <c r="X104" s="11">
        <v>0</v>
      </c>
      <c r="Y104" s="25">
        <v>0</v>
      </c>
      <c r="Z104" s="11">
        <v>0</v>
      </c>
      <c r="AA104" s="11">
        <v>0</v>
      </c>
      <c r="AB104" s="11" t="str">
        <f t="shared" si="27"/>
        <v>No</v>
      </c>
      <c r="AC104" s="11" t="str">
        <f t="shared" si="16"/>
        <v>Yes</v>
      </c>
      <c r="AD104" s="11" t="str">
        <f t="shared" si="17"/>
        <v>No testing</v>
      </c>
      <c r="AE104" s="11" t="str">
        <f t="shared" si="18"/>
        <v>No testing</v>
      </c>
      <c r="AF104" s="11" t="str">
        <f t="shared" si="19"/>
        <v>0</v>
      </c>
      <c r="AG104" s="11" t="str">
        <f t="shared" si="20"/>
        <v>No testing</v>
      </c>
      <c r="AH104" s="11" t="str">
        <f t="shared" si="21"/>
        <v>0</v>
      </c>
      <c r="AI104" s="25">
        <v>0</v>
      </c>
      <c r="AJ104" s="11" t="s">
        <v>35</v>
      </c>
      <c r="AK104" s="11" t="s">
        <v>35</v>
      </c>
      <c r="AL104" s="11" t="s">
        <v>35</v>
      </c>
      <c r="AM104" s="11" t="s">
        <v>35</v>
      </c>
      <c r="AN104" s="11" t="s">
        <v>35</v>
      </c>
      <c r="AO104" s="11" t="s">
        <v>35</v>
      </c>
      <c r="AP104" s="11" t="s">
        <v>35</v>
      </c>
      <c r="AQ104" s="11" t="s">
        <v>35</v>
      </c>
      <c r="AR104" s="11" t="s">
        <v>35</v>
      </c>
      <c r="AS104" s="11" t="s">
        <v>35</v>
      </c>
      <c r="AT104" s="11" t="s">
        <v>35</v>
      </c>
      <c r="AU104" s="11" t="s">
        <v>35</v>
      </c>
      <c r="AV104" s="3" t="s">
        <v>35</v>
      </c>
      <c r="AW104" s="3" t="s">
        <v>35</v>
      </c>
      <c r="AX104" s="3" t="s">
        <v>35</v>
      </c>
      <c r="AY104" s="3" t="s">
        <v>35</v>
      </c>
      <c r="AZ104" s="3" t="s">
        <v>35</v>
      </c>
      <c r="BA104" s="3" t="s">
        <v>35</v>
      </c>
      <c r="BB104" s="3" t="s">
        <v>35</v>
      </c>
      <c r="BC104" s="3" t="s">
        <v>35</v>
      </c>
      <c r="BD104" s="3" t="s">
        <v>35</v>
      </c>
      <c r="BE104" s="3" t="s">
        <v>35</v>
      </c>
      <c r="BF104" s="3" t="s">
        <v>35</v>
      </c>
      <c r="BG104" s="3" t="s">
        <v>35</v>
      </c>
      <c r="BH104" s="3" t="s">
        <v>35</v>
      </c>
      <c r="BI104" s="3" t="s">
        <v>35</v>
      </c>
      <c r="BJ104" s="3" t="s">
        <v>35</v>
      </c>
      <c r="BK104" s="3" t="s">
        <v>35</v>
      </c>
      <c r="BL104" s="3" t="s">
        <v>35</v>
      </c>
      <c r="BM104" s="3" t="s">
        <v>35</v>
      </c>
      <c r="BN104" s="3" t="s">
        <v>35</v>
      </c>
      <c r="BO104" s="3" t="s">
        <v>35</v>
      </c>
      <c r="BP104" s="3" t="s">
        <v>35</v>
      </c>
      <c r="BQ104" s="3" t="s">
        <v>35</v>
      </c>
      <c r="BR104" s="3" t="s">
        <v>35</v>
      </c>
      <c r="BS104" s="3" t="s">
        <v>35</v>
      </c>
      <c r="BT104" s="3" t="s">
        <v>35</v>
      </c>
      <c r="BU104" s="3" t="s">
        <v>35</v>
      </c>
      <c r="BV104" s="3" t="s">
        <v>35</v>
      </c>
      <c r="BW104" s="3" t="s">
        <v>35</v>
      </c>
      <c r="BX104" s="3" t="s">
        <v>35</v>
      </c>
    </row>
    <row r="105" spans="1:76" ht="15.75" customHeight="1" x14ac:dyDescent="0.2">
      <c r="A105" s="3">
        <v>95</v>
      </c>
      <c r="B105" s="3" t="s">
        <v>47</v>
      </c>
      <c r="C105" s="11" t="s">
        <v>34</v>
      </c>
      <c r="D105" s="25">
        <v>7.8</v>
      </c>
      <c r="E105" s="3" t="str">
        <f t="shared" si="15"/>
        <v>Senior</v>
      </c>
      <c r="F105" s="25" t="s">
        <v>36</v>
      </c>
      <c r="G105" s="40">
        <v>43040</v>
      </c>
      <c r="H105" s="39">
        <v>0</v>
      </c>
      <c r="I105" s="25" t="s">
        <v>86</v>
      </c>
      <c r="J105" s="26">
        <v>0</v>
      </c>
      <c r="L105" s="12">
        <f>SUM(J105,M105,O105,Q105,R105,T105,V105,X105,Y105,Z105,AA105)</f>
        <v>1</v>
      </c>
      <c r="M105" s="12">
        <v>0</v>
      </c>
      <c r="N105" s="12"/>
      <c r="O105" s="11">
        <v>0</v>
      </c>
      <c r="Q105" s="25">
        <v>0</v>
      </c>
      <c r="R105" s="25">
        <v>1</v>
      </c>
      <c r="T105" s="11">
        <v>0</v>
      </c>
      <c r="V105" s="11">
        <v>0</v>
      </c>
      <c r="X105" s="11">
        <v>0</v>
      </c>
      <c r="Y105" s="25">
        <v>0</v>
      </c>
      <c r="Z105" s="11">
        <v>0</v>
      </c>
      <c r="AA105" s="11">
        <v>0</v>
      </c>
      <c r="AB105" s="11" t="str">
        <f t="shared" si="27"/>
        <v>No</v>
      </c>
      <c r="AC105" s="11" t="str">
        <f t="shared" si="16"/>
        <v>Yes</v>
      </c>
      <c r="AD105" s="11" t="str">
        <f t="shared" si="17"/>
        <v>No testing</v>
      </c>
      <c r="AE105" s="11" t="str">
        <f t="shared" si="18"/>
        <v>No testing</v>
      </c>
      <c r="AF105" s="11" t="str">
        <f t="shared" si="19"/>
        <v>0</v>
      </c>
      <c r="AG105" s="11" t="str">
        <f t="shared" si="20"/>
        <v>No testing</v>
      </c>
      <c r="AH105" s="11" t="str">
        <f t="shared" si="21"/>
        <v>0</v>
      </c>
      <c r="AI105" s="25">
        <v>0</v>
      </c>
      <c r="AJ105" s="11" t="s">
        <v>35</v>
      </c>
      <c r="AK105" s="11" t="s">
        <v>35</v>
      </c>
      <c r="AL105" s="11" t="s">
        <v>35</v>
      </c>
      <c r="AM105" s="11" t="s">
        <v>35</v>
      </c>
      <c r="AN105" s="11" t="s">
        <v>35</v>
      </c>
      <c r="AO105" s="11" t="s">
        <v>35</v>
      </c>
      <c r="AP105" s="11" t="s">
        <v>35</v>
      </c>
      <c r="AQ105" s="11" t="s">
        <v>35</v>
      </c>
      <c r="AR105" s="11" t="s">
        <v>35</v>
      </c>
      <c r="AS105" s="11" t="s">
        <v>35</v>
      </c>
      <c r="AT105" s="11" t="s">
        <v>35</v>
      </c>
      <c r="AU105" s="11" t="s">
        <v>35</v>
      </c>
      <c r="AV105" s="3" t="s">
        <v>35</v>
      </c>
      <c r="AW105" s="3" t="s">
        <v>35</v>
      </c>
      <c r="AX105" s="3" t="s">
        <v>35</v>
      </c>
      <c r="AY105" s="3" t="s">
        <v>35</v>
      </c>
      <c r="AZ105" s="3" t="s">
        <v>35</v>
      </c>
      <c r="BA105" s="3" t="s">
        <v>35</v>
      </c>
      <c r="BB105" s="3" t="s">
        <v>35</v>
      </c>
      <c r="BC105" s="3" t="s">
        <v>35</v>
      </c>
      <c r="BD105" s="3" t="s">
        <v>35</v>
      </c>
      <c r="BE105" s="3" t="s">
        <v>35</v>
      </c>
      <c r="BF105" s="3" t="s">
        <v>35</v>
      </c>
      <c r="BG105" s="3" t="s">
        <v>35</v>
      </c>
      <c r="BH105" s="3" t="s">
        <v>35</v>
      </c>
      <c r="BI105" s="3" t="s">
        <v>35</v>
      </c>
      <c r="BJ105" s="3" t="s">
        <v>35</v>
      </c>
      <c r="BK105" s="3" t="s">
        <v>35</v>
      </c>
      <c r="BL105" s="3" t="s">
        <v>35</v>
      </c>
      <c r="BM105" s="3" t="s">
        <v>35</v>
      </c>
      <c r="BN105" s="3" t="s">
        <v>35</v>
      </c>
      <c r="BO105" s="3" t="s">
        <v>35</v>
      </c>
      <c r="BP105" s="3" t="s">
        <v>35</v>
      </c>
      <c r="BQ105" s="3" t="s">
        <v>35</v>
      </c>
      <c r="BR105" s="3" t="s">
        <v>35</v>
      </c>
      <c r="BS105" s="3" t="s">
        <v>35</v>
      </c>
      <c r="BT105" s="3" t="s">
        <v>35</v>
      </c>
      <c r="BU105" s="3" t="s">
        <v>35</v>
      </c>
      <c r="BV105" s="3" t="s">
        <v>35</v>
      </c>
      <c r="BW105" s="3" t="s">
        <v>35</v>
      </c>
      <c r="BX105" s="3" t="s">
        <v>35</v>
      </c>
    </row>
    <row r="106" spans="1:76" ht="15.75" customHeight="1" x14ac:dyDescent="0.2">
      <c r="A106" s="3">
        <v>96</v>
      </c>
      <c r="B106" s="3" t="s">
        <v>47</v>
      </c>
      <c r="C106" s="11" t="s">
        <v>34</v>
      </c>
      <c r="D106" s="25">
        <v>5.2</v>
      </c>
      <c r="E106" s="3" t="str">
        <f t="shared" si="15"/>
        <v>Adult</v>
      </c>
      <c r="F106" s="25" t="s">
        <v>36</v>
      </c>
      <c r="G106" s="40">
        <v>42979</v>
      </c>
      <c r="H106" s="3">
        <v>1</v>
      </c>
      <c r="I106" s="41" t="s">
        <v>88</v>
      </c>
      <c r="J106" s="26">
        <v>0</v>
      </c>
      <c r="L106" s="12">
        <f>SUM(J106,M106,O106,Q106,R106,T106,V106,X106,Y106,Z106,AA106)</f>
        <v>3</v>
      </c>
      <c r="M106" s="12">
        <v>1</v>
      </c>
      <c r="N106" s="13">
        <v>42528</v>
      </c>
      <c r="O106" s="11">
        <v>0</v>
      </c>
      <c r="Q106" s="25">
        <v>0</v>
      </c>
      <c r="R106" s="25">
        <v>1</v>
      </c>
      <c r="T106" s="11">
        <v>0</v>
      </c>
      <c r="V106" s="25">
        <v>1</v>
      </c>
      <c r="X106" s="11">
        <v>0</v>
      </c>
      <c r="Y106" s="25">
        <v>0</v>
      </c>
      <c r="Z106" s="11">
        <v>0</v>
      </c>
      <c r="AA106" s="11">
        <v>0</v>
      </c>
      <c r="AB106" s="11" t="str">
        <f t="shared" si="27"/>
        <v>No</v>
      </c>
      <c r="AC106" s="11" t="str">
        <f t="shared" si="16"/>
        <v>Yes</v>
      </c>
      <c r="AD106" s="11" t="str">
        <f t="shared" si="17"/>
        <v>No testing</v>
      </c>
      <c r="AE106" s="11" t="str">
        <f t="shared" si="18"/>
        <v>No testing</v>
      </c>
      <c r="AF106" s="11" t="str">
        <f t="shared" si="19"/>
        <v>0</v>
      </c>
      <c r="AG106" s="11" t="str">
        <f t="shared" si="20"/>
        <v>No testing</v>
      </c>
      <c r="AH106" s="11" t="str">
        <f t="shared" si="21"/>
        <v>0</v>
      </c>
      <c r="AI106" s="25">
        <v>0</v>
      </c>
      <c r="AJ106" s="11" t="s">
        <v>35</v>
      </c>
      <c r="AK106" s="11" t="s">
        <v>35</v>
      </c>
      <c r="AL106" s="11" t="s">
        <v>35</v>
      </c>
      <c r="AM106" s="11" t="s">
        <v>35</v>
      </c>
      <c r="AN106" s="11" t="s">
        <v>35</v>
      </c>
      <c r="AO106" s="11" t="s">
        <v>35</v>
      </c>
      <c r="AP106" s="11" t="s">
        <v>35</v>
      </c>
      <c r="AQ106" s="11" t="s">
        <v>35</v>
      </c>
      <c r="AR106" s="11" t="s">
        <v>35</v>
      </c>
      <c r="AS106" s="11" t="s">
        <v>35</v>
      </c>
      <c r="AT106" s="11" t="s">
        <v>35</v>
      </c>
      <c r="AU106" s="11" t="s">
        <v>35</v>
      </c>
      <c r="AV106" s="3" t="s">
        <v>35</v>
      </c>
      <c r="AW106" s="3" t="s">
        <v>35</v>
      </c>
      <c r="AX106" s="3" t="s">
        <v>35</v>
      </c>
      <c r="AY106" s="3" t="s">
        <v>35</v>
      </c>
      <c r="AZ106" s="3" t="s">
        <v>35</v>
      </c>
      <c r="BA106" s="3" t="s">
        <v>35</v>
      </c>
      <c r="BB106" s="3" t="s">
        <v>35</v>
      </c>
      <c r="BC106" s="3" t="s">
        <v>35</v>
      </c>
      <c r="BD106" s="3" t="s">
        <v>35</v>
      </c>
      <c r="BE106" s="3" t="s">
        <v>35</v>
      </c>
      <c r="BF106" s="3" t="s">
        <v>35</v>
      </c>
      <c r="BG106" s="3" t="s">
        <v>35</v>
      </c>
      <c r="BH106" s="3" t="s">
        <v>35</v>
      </c>
      <c r="BI106" s="3" t="s">
        <v>35</v>
      </c>
      <c r="BJ106" s="3" t="s">
        <v>35</v>
      </c>
      <c r="BK106" s="3" t="s">
        <v>35</v>
      </c>
      <c r="BL106" s="3" t="s">
        <v>35</v>
      </c>
      <c r="BM106" s="3" t="s">
        <v>35</v>
      </c>
      <c r="BN106" s="3" t="s">
        <v>35</v>
      </c>
      <c r="BO106" s="3" t="s">
        <v>35</v>
      </c>
      <c r="BP106" s="3" t="s">
        <v>35</v>
      </c>
      <c r="BQ106" s="3" t="s">
        <v>35</v>
      </c>
      <c r="BR106" s="3" t="s">
        <v>35</v>
      </c>
      <c r="BS106" s="3" t="s">
        <v>35</v>
      </c>
      <c r="BT106" s="3" t="s">
        <v>35</v>
      </c>
      <c r="BU106" s="3" t="s">
        <v>35</v>
      </c>
      <c r="BV106" s="3" t="s">
        <v>35</v>
      </c>
      <c r="BW106" s="3" t="s">
        <v>35</v>
      </c>
      <c r="BX106" s="3" t="s">
        <v>35</v>
      </c>
    </row>
    <row r="107" spans="1:76" ht="15.75" customHeight="1" x14ac:dyDescent="0.2">
      <c r="A107" s="3">
        <v>97</v>
      </c>
      <c r="B107" s="3" t="s">
        <v>47</v>
      </c>
      <c r="C107" s="11" t="s">
        <v>34</v>
      </c>
      <c r="D107" s="25">
        <v>2.11</v>
      </c>
      <c r="E107" s="3" t="str">
        <f t="shared" si="15"/>
        <v>Adult</v>
      </c>
      <c r="F107" s="25" t="s">
        <v>36</v>
      </c>
      <c r="G107" s="40">
        <v>43040</v>
      </c>
      <c r="H107" s="3">
        <v>1</v>
      </c>
      <c r="I107" s="41" t="s">
        <v>88</v>
      </c>
      <c r="J107" s="26">
        <v>0</v>
      </c>
      <c r="L107" s="12">
        <f>SUM(J107,M107,O107,Q107,R107,T107,V107,X107,Y107,Z107,AA107)</f>
        <v>2</v>
      </c>
      <c r="M107" s="12">
        <v>1</v>
      </c>
      <c r="N107" s="13">
        <v>42528</v>
      </c>
      <c r="O107" s="11">
        <v>0</v>
      </c>
      <c r="Q107" s="25">
        <v>0</v>
      </c>
      <c r="R107" s="25">
        <v>1</v>
      </c>
      <c r="T107" s="11">
        <v>0</v>
      </c>
      <c r="V107" s="11">
        <v>0</v>
      </c>
      <c r="X107" s="11">
        <v>0</v>
      </c>
      <c r="Y107" s="25">
        <v>0</v>
      </c>
      <c r="Z107" s="11">
        <v>0</v>
      </c>
      <c r="AA107" s="11">
        <v>0</v>
      </c>
      <c r="AB107" s="11" t="str">
        <f t="shared" si="27"/>
        <v>No</v>
      </c>
      <c r="AC107" s="11" t="str">
        <f t="shared" si="16"/>
        <v>Yes</v>
      </c>
      <c r="AD107" s="11" t="str">
        <f t="shared" si="17"/>
        <v>No testing</v>
      </c>
      <c r="AE107" s="11" t="str">
        <f t="shared" si="18"/>
        <v>No testing</v>
      </c>
      <c r="AF107" s="11" t="str">
        <f t="shared" si="19"/>
        <v>0</v>
      </c>
      <c r="AG107" s="11" t="str">
        <f t="shared" si="20"/>
        <v>No testing</v>
      </c>
      <c r="AH107" s="11" t="str">
        <f t="shared" si="21"/>
        <v>0</v>
      </c>
      <c r="AI107" s="25">
        <v>0</v>
      </c>
      <c r="AJ107" s="11" t="s">
        <v>35</v>
      </c>
      <c r="AK107" s="11" t="s">
        <v>35</v>
      </c>
      <c r="AL107" s="11" t="s">
        <v>35</v>
      </c>
      <c r="AM107" s="11" t="s">
        <v>35</v>
      </c>
      <c r="AN107" s="11" t="s">
        <v>35</v>
      </c>
      <c r="AO107" s="11" t="s">
        <v>35</v>
      </c>
      <c r="AP107" s="11" t="s">
        <v>35</v>
      </c>
      <c r="AQ107" s="11" t="s">
        <v>35</v>
      </c>
      <c r="AR107" s="11" t="s">
        <v>35</v>
      </c>
      <c r="AS107" s="11" t="s">
        <v>35</v>
      </c>
      <c r="AT107" s="11" t="s">
        <v>35</v>
      </c>
      <c r="AU107" s="11" t="s">
        <v>35</v>
      </c>
      <c r="AV107" s="3" t="s">
        <v>35</v>
      </c>
      <c r="AW107" s="3" t="s">
        <v>35</v>
      </c>
      <c r="AX107" s="3" t="s">
        <v>35</v>
      </c>
      <c r="AY107" s="3" t="s">
        <v>35</v>
      </c>
      <c r="AZ107" s="3" t="s">
        <v>35</v>
      </c>
      <c r="BA107" s="3" t="s">
        <v>35</v>
      </c>
      <c r="BB107" s="3" t="s">
        <v>35</v>
      </c>
      <c r="BC107" s="3" t="s">
        <v>35</v>
      </c>
      <c r="BD107" s="3" t="s">
        <v>35</v>
      </c>
      <c r="BE107" s="3" t="s">
        <v>35</v>
      </c>
      <c r="BF107" s="3" t="s">
        <v>35</v>
      </c>
      <c r="BG107" s="3" t="s">
        <v>35</v>
      </c>
      <c r="BH107" s="3" t="s">
        <v>35</v>
      </c>
      <c r="BI107" s="3" t="s">
        <v>35</v>
      </c>
      <c r="BJ107" s="3" t="s">
        <v>35</v>
      </c>
      <c r="BK107" s="3" t="s">
        <v>35</v>
      </c>
      <c r="BL107" s="3" t="s">
        <v>35</v>
      </c>
      <c r="BM107" s="3" t="s">
        <v>35</v>
      </c>
      <c r="BN107" s="3" t="s">
        <v>35</v>
      </c>
      <c r="BO107" s="3" t="s">
        <v>35</v>
      </c>
      <c r="BP107" s="3" t="s">
        <v>35</v>
      </c>
      <c r="BQ107" s="3" t="s">
        <v>35</v>
      </c>
      <c r="BR107" s="3" t="s">
        <v>35</v>
      </c>
      <c r="BS107" s="3" t="s">
        <v>35</v>
      </c>
      <c r="BT107" s="3" t="s">
        <v>35</v>
      </c>
      <c r="BU107" s="3" t="s">
        <v>35</v>
      </c>
      <c r="BV107" s="3" t="s">
        <v>35</v>
      </c>
      <c r="BW107" s="3" t="s">
        <v>35</v>
      </c>
      <c r="BX107" s="3" t="s">
        <v>35</v>
      </c>
    </row>
    <row r="108" spans="1:76" ht="15.75" customHeight="1" x14ac:dyDescent="0.2">
      <c r="A108" s="3">
        <v>98</v>
      </c>
      <c r="B108" s="3" t="s">
        <v>47</v>
      </c>
      <c r="C108" s="11" t="s">
        <v>34</v>
      </c>
      <c r="D108" s="25">
        <v>3.1</v>
      </c>
      <c r="E108" s="3" t="str">
        <f t="shared" si="15"/>
        <v>Adult</v>
      </c>
      <c r="F108" s="25" t="s">
        <v>36</v>
      </c>
      <c r="G108" s="40">
        <v>43040</v>
      </c>
      <c r="H108" s="39">
        <v>0</v>
      </c>
      <c r="I108" s="25" t="s">
        <v>86</v>
      </c>
      <c r="J108" s="26">
        <v>0</v>
      </c>
      <c r="L108" s="12">
        <f>SUM(J108,M108,O108,Q108,R108,T108,V108,X108,Y108,Z108,AA108)</f>
        <v>1</v>
      </c>
      <c r="M108" s="12">
        <v>0</v>
      </c>
      <c r="N108" s="12"/>
      <c r="O108" s="11">
        <v>0</v>
      </c>
      <c r="Q108" s="25">
        <v>0</v>
      </c>
      <c r="R108" s="25">
        <v>1</v>
      </c>
      <c r="T108" s="11">
        <v>0</v>
      </c>
      <c r="V108" s="11">
        <v>0</v>
      </c>
      <c r="X108" s="11">
        <v>0</v>
      </c>
      <c r="Y108" s="25">
        <v>0</v>
      </c>
      <c r="Z108" s="11">
        <v>0</v>
      </c>
      <c r="AA108" s="11">
        <v>0</v>
      </c>
      <c r="AB108" s="11" t="s">
        <v>70</v>
      </c>
      <c r="AC108" s="11" t="str">
        <f t="shared" si="16"/>
        <v>No testing</v>
      </c>
      <c r="AD108" s="11" t="str">
        <f t="shared" si="17"/>
        <v>No testing</v>
      </c>
      <c r="AE108" s="11" t="str">
        <f t="shared" si="18"/>
        <v>No testing</v>
      </c>
      <c r="AF108" s="11" t="str">
        <f t="shared" si="19"/>
        <v>0</v>
      </c>
      <c r="AG108" s="11" t="str">
        <f t="shared" si="20"/>
        <v>No testing</v>
      </c>
      <c r="AH108" s="11" t="str">
        <f t="shared" si="21"/>
        <v>0</v>
      </c>
      <c r="AI108" s="25" t="s">
        <v>35</v>
      </c>
      <c r="AJ108" s="11" t="s">
        <v>35</v>
      </c>
      <c r="AK108" s="11" t="s">
        <v>35</v>
      </c>
      <c r="AL108" s="11" t="s">
        <v>35</v>
      </c>
      <c r="AM108" s="11" t="s">
        <v>35</v>
      </c>
      <c r="AN108" s="11" t="s">
        <v>35</v>
      </c>
      <c r="AO108" s="11" t="s">
        <v>35</v>
      </c>
      <c r="AP108" s="11" t="s">
        <v>35</v>
      </c>
      <c r="AQ108" s="11" t="s">
        <v>35</v>
      </c>
      <c r="AR108" s="11" t="s">
        <v>35</v>
      </c>
      <c r="AS108" s="11" t="s">
        <v>35</v>
      </c>
      <c r="AT108" s="11" t="s">
        <v>35</v>
      </c>
      <c r="AU108" s="11" t="s">
        <v>35</v>
      </c>
      <c r="AV108" s="3" t="s">
        <v>35</v>
      </c>
      <c r="AW108" s="3" t="s">
        <v>35</v>
      </c>
      <c r="AX108" s="3" t="s">
        <v>35</v>
      </c>
      <c r="AY108" s="3" t="s">
        <v>35</v>
      </c>
      <c r="AZ108" s="3" t="s">
        <v>35</v>
      </c>
      <c r="BA108" s="3" t="s">
        <v>35</v>
      </c>
      <c r="BB108" s="3" t="s">
        <v>35</v>
      </c>
      <c r="BC108" s="3" t="s">
        <v>35</v>
      </c>
      <c r="BD108" s="3" t="s">
        <v>35</v>
      </c>
      <c r="BE108" s="3" t="s">
        <v>35</v>
      </c>
      <c r="BF108" s="3" t="s">
        <v>35</v>
      </c>
      <c r="BG108" s="3" t="s">
        <v>35</v>
      </c>
      <c r="BH108" s="3" t="s">
        <v>35</v>
      </c>
      <c r="BI108" s="3" t="s">
        <v>35</v>
      </c>
      <c r="BJ108" s="3" t="s">
        <v>35</v>
      </c>
      <c r="BK108" s="3" t="s">
        <v>35</v>
      </c>
      <c r="BL108" s="3" t="s">
        <v>35</v>
      </c>
      <c r="BM108" s="3" t="s">
        <v>35</v>
      </c>
      <c r="BN108" s="3" t="s">
        <v>35</v>
      </c>
      <c r="BO108" s="3" t="s">
        <v>35</v>
      </c>
      <c r="BP108" s="3" t="s">
        <v>35</v>
      </c>
      <c r="BQ108" s="3" t="s">
        <v>35</v>
      </c>
      <c r="BR108" s="3" t="s">
        <v>35</v>
      </c>
      <c r="BS108" s="3" t="s">
        <v>35</v>
      </c>
      <c r="BT108" s="3" t="s">
        <v>35</v>
      </c>
      <c r="BU108" s="3" t="s">
        <v>35</v>
      </c>
      <c r="BV108" s="3" t="s">
        <v>35</v>
      </c>
      <c r="BW108" s="3" t="s">
        <v>35</v>
      </c>
      <c r="BX108" s="3" t="s">
        <v>35</v>
      </c>
    </row>
    <row r="109" spans="1:76" ht="15.75" customHeight="1" x14ac:dyDescent="0.2">
      <c r="A109" s="3">
        <v>99</v>
      </c>
      <c r="B109" s="3" t="s">
        <v>47</v>
      </c>
      <c r="C109" s="11" t="s">
        <v>34</v>
      </c>
      <c r="D109" s="25">
        <v>6.8</v>
      </c>
      <c r="E109" s="3" t="str">
        <f t="shared" si="15"/>
        <v>Adult</v>
      </c>
      <c r="F109" s="25" t="s">
        <v>36</v>
      </c>
      <c r="G109" s="40">
        <v>43009</v>
      </c>
      <c r="H109" s="3">
        <v>1</v>
      </c>
      <c r="I109" s="41" t="s">
        <v>88</v>
      </c>
      <c r="J109" s="12">
        <v>1</v>
      </c>
      <c r="K109" s="13">
        <v>43073</v>
      </c>
      <c r="L109" s="12">
        <f>SUM(J109,M109,O109,Q109,R109,T109,V109,X109,Y109,Z109,AA109)</f>
        <v>6</v>
      </c>
      <c r="M109" s="12">
        <v>0</v>
      </c>
      <c r="N109" s="12"/>
      <c r="O109" s="11">
        <v>0</v>
      </c>
      <c r="Q109" s="25">
        <v>1</v>
      </c>
      <c r="R109" s="25">
        <v>1</v>
      </c>
      <c r="T109" s="25">
        <v>1</v>
      </c>
      <c r="V109" s="25">
        <v>1</v>
      </c>
      <c r="X109" s="11">
        <v>0</v>
      </c>
      <c r="Y109" s="25">
        <v>0</v>
      </c>
      <c r="Z109" s="11">
        <v>0</v>
      </c>
      <c r="AA109" s="11">
        <v>1</v>
      </c>
      <c r="AB109" s="11" t="str">
        <f t="shared" ref="AB109:AB110" si="28">IF(OR(AI109=1, AJ109=1,AK109=1,AL109=1,AM109=1,AN109=1,AO109=1,AP109=1,AQ109=1,AR109=1, AS109=1,AT109=1,AU109=1,AV109=1,AW109=1,AX109=1,AY109=1,AZ109=1,BA109=1,BB109=1,BC109=1,BD109=1,BE109=1,BF109=1,BG109=1,BH109=1,BI109=1,BJ109=1,BK109=1,BL109=1,BM109=1,BN109=1),"Yes","No")</f>
        <v>No</v>
      </c>
      <c r="AC109" s="11" t="str">
        <f t="shared" si="16"/>
        <v>Yes</v>
      </c>
      <c r="AD109" s="11" t="str">
        <f t="shared" si="17"/>
        <v>No testing</v>
      </c>
      <c r="AE109" s="11" t="str">
        <f t="shared" si="18"/>
        <v>No testing</v>
      </c>
      <c r="AF109" s="11" t="str">
        <f t="shared" si="19"/>
        <v>0</v>
      </c>
      <c r="AG109" s="11" t="str">
        <f t="shared" si="20"/>
        <v>No testing</v>
      </c>
      <c r="AH109" s="11" t="str">
        <f t="shared" si="21"/>
        <v>0</v>
      </c>
      <c r="AI109" s="25">
        <v>0</v>
      </c>
      <c r="AJ109" s="11" t="s">
        <v>35</v>
      </c>
      <c r="AK109" s="11" t="s">
        <v>35</v>
      </c>
      <c r="AL109" s="11" t="s">
        <v>35</v>
      </c>
      <c r="AM109" s="11" t="s">
        <v>35</v>
      </c>
      <c r="AN109" s="11" t="s">
        <v>35</v>
      </c>
      <c r="AO109" s="11" t="s">
        <v>35</v>
      </c>
      <c r="AP109" s="11" t="s">
        <v>35</v>
      </c>
      <c r="AQ109" s="11" t="s">
        <v>35</v>
      </c>
      <c r="AR109" s="11" t="s">
        <v>35</v>
      </c>
      <c r="AS109" s="11" t="s">
        <v>35</v>
      </c>
      <c r="AT109" s="11" t="s">
        <v>35</v>
      </c>
      <c r="AU109" s="11" t="s">
        <v>35</v>
      </c>
      <c r="AV109" s="3" t="s">
        <v>35</v>
      </c>
      <c r="AW109" s="3" t="s">
        <v>35</v>
      </c>
      <c r="AX109" s="3" t="s">
        <v>35</v>
      </c>
      <c r="AY109" s="3" t="s">
        <v>35</v>
      </c>
      <c r="AZ109" s="3" t="s">
        <v>35</v>
      </c>
      <c r="BA109" s="3" t="s">
        <v>35</v>
      </c>
      <c r="BB109" s="3" t="s">
        <v>35</v>
      </c>
      <c r="BC109" s="3" t="s">
        <v>35</v>
      </c>
      <c r="BD109" s="3" t="s">
        <v>35</v>
      </c>
      <c r="BE109" s="3" t="s">
        <v>35</v>
      </c>
      <c r="BF109" s="3" t="s">
        <v>35</v>
      </c>
      <c r="BG109" s="3" t="s">
        <v>35</v>
      </c>
      <c r="BH109" s="3" t="s">
        <v>35</v>
      </c>
      <c r="BI109" s="3" t="s">
        <v>35</v>
      </c>
      <c r="BJ109" s="3" t="s">
        <v>35</v>
      </c>
      <c r="BK109" s="3" t="s">
        <v>35</v>
      </c>
      <c r="BL109" s="3" t="s">
        <v>35</v>
      </c>
      <c r="BM109" s="3" t="s">
        <v>35</v>
      </c>
      <c r="BN109" s="3" t="s">
        <v>35</v>
      </c>
      <c r="BO109" s="3">
        <v>1</v>
      </c>
      <c r="BP109" s="3">
        <v>1</v>
      </c>
      <c r="BQ109" s="3">
        <v>1</v>
      </c>
      <c r="BR109" s="3">
        <v>1</v>
      </c>
      <c r="BS109" s="3" t="s">
        <v>35</v>
      </c>
      <c r="BT109" s="3">
        <v>1</v>
      </c>
      <c r="BU109" s="3" t="s">
        <v>35</v>
      </c>
      <c r="BV109" s="3">
        <v>1</v>
      </c>
      <c r="BW109" s="3">
        <v>1</v>
      </c>
      <c r="BX109" s="3" t="s">
        <v>35</v>
      </c>
    </row>
    <row r="110" spans="1:76" ht="15.75" customHeight="1" x14ac:dyDescent="0.2">
      <c r="A110" s="3">
        <v>100</v>
      </c>
      <c r="B110" s="3" t="s">
        <v>47</v>
      </c>
      <c r="C110" s="11" t="s">
        <v>37</v>
      </c>
      <c r="D110" s="25">
        <v>3.1</v>
      </c>
      <c r="E110" s="3" t="str">
        <f t="shared" si="15"/>
        <v>Adult</v>
      </c>
      <c r="F110" s="25" t="s">
        <v>36</v>
      </c>
      <c r="G110" s="40">
        <v>43040</v>
      </c>
      <c r="H110" s="39">
        <v>0</v>
      </c>
      <c r="I110" s="25" t="s">
        <v>86</v>
      </c>
      <c r="J110" s="26">
        <v>0</v>
      </c>
      <c r="L110" s="12">
        <f>SUM(J110,M110,O110,Q110,R110,T110,V110,X110,Y110,Z110,AA110)</f>
        <v>1</v>
      </c>
      <c r="M110" s="12">
        <v>0</v>
      </c>
      <c r="N110" s="12"/>
      <c r="O110" s="11">
        <v>0</v>
      </c>
      <c r="Q110" s="25">
        <v>0</v>
      </c>
      <c r="R110" s="25">
        <v>1</v>
      </c>
      <c r="T110" s="11">
        <v>0</v>
      </c>
      <c r="V110" s="11">
        <v>0</v>
      </c>
      <c r="X110" s="11">
        <v>0</v>
      </c>
      <c r="Y110" s="25">
        <v>0</v>
      </c>
      <c r="Z110" s="11">
        <v>0</v>
      </c>
      <c r="AA110" s="11">
        <v>0</v>
      </c>
      <c r="AB110" s="11" t="str">
        <f t="shared" si="28"/>
        <v>No</v>
      </c>
      <c r="AC110" s="11" t="str">
        <f t="shared" si="16"/>
        <v>Yes</v>
      </c>
      <c r="AD110" s="11" t="str">
        <f t="shared" si="17"/>
        <v>No testing</v>
      </c>
      <c r="AE110" s="11" t="str">
        <f t="shared" si="18"/>
        <v>No testing</v>
      </c>
      <c r="AF110" s="11" t="str">
        <f t="shared" si="19"/>
        <v>0</v>
      </c>
      <c r="AG110" s="11" t="str">
        <f t="shared" si="20"/>
        <v>No testing</v>
      </c>
      <c r="AH110" s="11" t="str">
        <f t="shared" si="21"/>
        <v>0</v>
      </c>
      <c r="AI110" s="25">
        <v>0</v>
      </c>
      <c r="AJ110" s="11" t="s">
        <v>35</v>
      </c>
      <c r="AK110" s="11" t="s">
        <v>35</v>
      </c>
      <c r="AL110" s="11" t="s">
        <v>35</v>
      </c>
      <c r="AM110" s="11" t="s">
        <v>35</v>
      </c>
      <c r="AN110" s="11" t="s">
        <v>35</v>
      </c>
      <c r="AO110" s="11" t="s">
        <v>35</v>
      </c>
      <c r="AP110" s="11" t="s">
        <v>35</v>
      </c>
      <c r="AQ110" s="11" t="s">
        <v>35</v>
      </c>
      <c r="AR110" s="11" t="s">
        <v>35</v>
      </c>
      <c r="AS110" s="11" t="s">
        <v>35</v>
      </c>
      <c r="AT110" s="11" t="s">
        <v>35</v>
      </c>
      <c r="AU110" s="11" t="s">
        <v>35</v>
      </c>
      <c r="AV110" s="3" t="s">
        <v>35</v>
      </c>
      <c r="AW110" s="3" t="s">
        <v>35</v>
      </c>
      <c r="AX110" s="3" t="s">
        <v>35</v>
      </c>
      <c r="AY110" s="3" t="s">
        <v>35</v>
      </c>
      <c r="AZ110" s="3" t="s">
        <v>35</v>
      </c>
      <c r="BA110" s="3" t="s">
        <v>35</v>
      </c>
      <c r="BB110" s="3" t="s">
        <v>35</v>
      </c>
      <c r="BC110" s="3" t="s">
        <v>35</v>
      </c>
      <c r="BD110" s="3" t="s">
        <v>35</v>
      </c>
      <c r="BE110" s="3" t="s">
        <v>35</v>
      </c>
      <c r="BF110" s="3" t="s">
        <v>35</v>
      </c>
      <c r="BG110" s="3" t="s">
        <v>35</v>
      </c>
      <c r="BH110" s="3" t="s">
        <v>35</v>
      </c>
      <c r="BI110" s="3" t="s">
        <v>35</v>
      </c>
      <c r="BJ110" s="3" t="s">
        <v>35</v>
      </c>
      <c r="BK110" s="3" t="s">
        <v>35</v>
      </c>
      <c r="BL110" s="3" t="s">
        <v>35</v>
      </c>
      <c r="BM110" s="3" t="s">
        <v>35</v>
      </c>
      <c r="BN110" s="3" t="s">
        <v>35</v>
      </c>
      <c r="BO110" s="3" t="s">
        <v>35</v>
      </c>
      <c r="BP110" s="3" t="s">
        <v>35</v>
      </c>
      <c r="BQ110" s="3" t="s">
        <v>35</v>
      </c>
      <c r="BR110" s="3" t="s">
        <v>35</v>
      </c>
      <c r="BS110" s="3" t="s">
        <v>35</v>
      </c>
      <c r="BT110" s="3" t="s">
        <v>35</v>
      </c>
      <c r="BU110" s="3" t="s">
        <v>35</v>
      </c>
      <c r="BV110" s="3" t="s">
        <v>35</v>
      </c>
      <c r="BW110" s="3" t="s">
        <v>35</v>
      </c>
      <c r="BX110" s="3" t="s">
        <v>35</v>
      </c>
    </row>
    <row r="111" spans="1:76" ht="15.75" customHeight="1" x14ac:dyDescent="0.2">
      <c r="A111" s="3">
        <v>101</v>
      </c>
      <c r="B111" s="3" t="s">
        <v>47</v>
      </c>
      <c r="C111" s="11" t="s">
        <v>34</v>
      </c>
      <c r="D111" s="25">
        <v>7</v>
      </c>
      <c r="E111" s="3" t="str">
        <f t="shared" si="15"/>
        <v>Senior</v>
      </c>
      <c r="F111" s="25" t="s">
        <v>36</v>
      </c>
      <c r="G111" s="40">
        <v>43040</v>
      </c>
      <c r="H111" s="3">
        <v>1</v>
      </c>
      <c r="I111" s="41" t="s">
        <v>88</v>
      </c>
      <c r="J111" s="26">
        <v>0</v>
      </c>
      <c r="L111" s="12">
        <f>SUM(J111,M111,O111,Q111,R111,T111,V111,X111,Y111,Z111,AA111)</f>
        <v>3</v>
      </c>
      <c r="M111" s="12">
        <v>0</v>
      </c>
      <c r="N111" s="12"/>
      <c r="O111" s="11">
        <v>0</v>
      </c>
      <c r="Q111" s="25">
        <v>0</v>
      </c>
      <c r="R111" s="25">
        <v>1</v>
      </c>
      <c r="T111" s="25">
        <v>1</v>
      </c>
      <c r="V111" s="25">
        <v>1</v>
      </c>
      <c r="X111" s="11">
        <v>0</v>
      </c>
      <c r="Y111" s="25">
        <v>0</v>
      </c>
      <c r="Z111" s="11">
        <v>0</v>
      </c>
      <c r="AA111" s="11">
        <v>0</v>
      </c>
      <c r="AB111" s="11" t="s">
        <v>70</v>
      </c>
      <c r="AC111" s="11" t="str">
        <f t="shared" si="16"/>
        <v>No testing</v>
      </c>
      <c r="AD111" s="11" t="str">
        <f t="shared" si="17"/>
        <v>No testing</v>
      </c>
      <c r="AE111" s="11" t="str">
        <f t="shared" si="18"/>
        <v>No testing</v>
      </c>
      <c r="AF111" s="11" t="str">
        <f t="shared" si="19"/>
        <v>0</v>
      </c>
      <c r="AG111" s="11" t="str">
        <f t="shared" si="20"/>
        <v>No testing</v>
      </c>
      <c r="AH111" s="11" t="str">
        <f t="shared" si="21"/>
        <v>0</v>
      </c>
      <c r="AI111" s="25" t="s">
        <v>35</v>
      </c>
      <c r="AJ111" s="11" t="s">
        <v>35</v>
      </c>
      <c r="AK111" s="11" t="s">
        <v>35</v>
      </c>
      <c r="AL111" s="11" t="s">
        <v>35</v>
      </c>
      <c r="AM111" s="11" t="s">
        <v>35</v>
      </c>
      <c r="AN111" s="11" t="s">
        <v>35</v>
      </c>
      <c r="AO111" s="11" t="s">
        <v>35</v>
      </c>
      <c r="AP111" s="11" t="s">
        <v>35</v>
      </c>
      <c r="AQ111" s="11" t="s">
        <v>35</v>
      </c>
      <c r="AR111" s="11" t="s">
        <v>35</v>
      </c>
      <c r="AS111" s="11" t="s">
        <v>35</v>
      </c>
      <c r="AT111" s="11" t="s">
        <v>35</v>
      </c>
      <c r="AU111" s="11" t="s">
        <v>35</v>
      </c>
      <c r="AV111" s="3" t="s">
        <v>35</v>
      </c>
      <c r="AW111" s="3" t="s">
        <v>35</v>
      </c>
      <c r="AX111" s="3" t="s">
        <v>35</v>
      </c>
      <c r="AY111" s="3" t="s">
        <v>35</v>
      </c>
      <c r="AZ111" s="3" t="s">
        <v>35</v>
      </c>
      <c r="BA111" s="3" t="s">
        <v>35</v>
      </c>
      <c r="BB111" s="3" t="s">
        <v>35</v>
      </c>
      <c r="BC111" s="3" t="s">
        <v>35</v>
      </c>
      <c r="BD111" s="3" t="s">
        <v>35</v>
      </c>
      <c r="BE111" s="3" t="s">
        <v>35</v>
      </c>
      <c r="BF111" s="3" t="s">
        <v>35</v>
      </c>
      <c r="BG111" s="3" t="s">
        <v>35</v>
      </c>
      <c r="BH111" s="3" t="s">
        <v>35</v>
      </c>
      <c r="BI111" s="3" t="s">
        <v>35</v>
      </c>
      <c r="BJ111" s="3" t="s">
        <v>35</v>
      </c>
      <c r="BK111" s="3" t="s">
        <v>35</v>
      </c>
      <c r="BL111" s="3" t="s">
        <v>35</v>
      </c>
      <c r="BM111" s="3" t="s">
        <v>35</v>
      </c>
      <c r="BN111" s="3" t="s">
        <v>35</v>
      </c>
      <c r="BO111" s="3" t="s">
        <v>35</v>
      </c>
      <c r="BP111" s="3" t="s">
        <v>35</v>
      </c>
      <c r="BQ111" s="3" t="s">
        <v>35</v>
      </c>
      <c r="BR111" s="3" t="s">
        <v>35</v>
      </c>
      <c r="BS111" s="3" t="s">
        <v>35</v>
      </c>
      <c r="BT111" s="3" t="s">
        <v>35</v>
      </c>
      <c r="BU111" s="3" t="s">
        <v>35</v>
      </c>
      <c r="BV111" s="3" t="s">
        <v>35</v>
      </c>
      <c r="BW111" s="3" t="s">
        <v>35</v>
      </c>
      <c r="BX111" s="3" t="s">
        <v>35</v>
      </c>
    </row>
    <row r="112" spans="1:76" ht="15.75" customHeight="1" x14ac:dyDescent="0.2">
      <c r="A112" s="3">
        <v>102</v>
      </c>
      <c r="B112" s="3" t="s">
        <v>47</v>
      </c>
      <c r="C112" s="11" t="s">
        <v>34</v>
      </c>
      <c r="D112" s="25">
        <v>3.4</v>
      </c>
      <c r="E112" s="3" t="str">
        <f t="shared" si="15"/>
        <v>Adult</v>
      </c>
      <c r="F112" s="25" t="s">
        <v>36</v>
      </c>
      <c r="G112" s="40">
        <v>43040</v>
      </c>
      <c r="H112" s="3">
        <v>1</v>
      </c>
      <c r="I112" s="41" t="s">
        <v>88</v>
      </c>
      <c r="J112" s="26">
        <v>0</v>
      </c>
      <c r="L112" s="12">
        <f>SUM(J112,M112,O112,Q112,R112,T112,V112,X112,Y112,Z112,AA112)</f>
        <v>3</v>
      </c>
      <c r="M112" s="12">
        <v>1</v>
      </c>
      <c r="N112" s="28">
        <v>42536</v>
      </c>
      <c r="O112" s="11">
        <v>0</v>
      </c>
      <c r="Q112" s="25">
        <v>0</v>
      </c>
      <c r="R112" s="25">
        <v>1</v>
      </c>
      <c r="T112" s="25">
        <v>1</v>
      </c>
      <c r="V112" s="11">
        <v>0</v>
      </c>
      <c r="X112" s="11">
        <v>0</v>
      </c>
      <c r="Y112" s="25">
        <v>0</v>
      </c>
      <c r="Z112" s="11">
        <v>0</v>
      </c>
      <c r="AA112" s="11">
        <v>0</v>
      </c>
      <c r="AB112" s="11" t="s">
        <v>70</v>
      </c>
      <c r="AC112" s="11" t="str">
        <f t="shared" si="16"/>
        <v>No testing</v>
      </c>
      <c r="AD112" s="11" t="str">
        <f t="shared" si="17"/>
        <v>No testing</v>
      </c>
      <c r="AE112" s="11" t="str">
        <f t="shared" si="18"/>
        <v>No testing</v>
      </c>
      <c r="AF112" s="11" t="str">
        <f t="shared" si="19"/>
        <v>0</v>
      </c>
      <c r="AG112" s="11" t="str">
        <f t="shared" si="20"/>
        <v>No testing</v>
      </c>
      <c r="AH112" s="11" t="str">
        <f t="shared" si="21"/>
        <v>0</v>
      </c>
      <c r="AI112" s="25" t="s">
        <v>35</v>
      </c>
      <c r="AJ112" s="11" t="s">
        <v>35</v>
      </c>
      <c r="AK112" s="11" t="s">
        <v>35</v>
      </c>
      <c r="AL112" s="11" t="s">
        <v>35</v>
      </c>
      <c r="AM112" s="11" t="s">
        <v>35</v>
      </c>
      <c r="AN112" s="11" t="s">
        <v>35</v>
      </c>
      <c r="AO112" s="11" t="s">
        <v>35</v>
      </c>
      <c r="AP112" s="11" t="s">
        <v>35</v>
      </c>
      <c r="AQ112" s="11" t="s">
        <v>35</v>
      </c>
      <c r="AR112" s="11" t="s">
        <v>35</v>
      </c>
      <c r="AS112" s="11" t="s">
        <v>35</v>
      </c>
      <c r="AT112" s="11" t="s">
        <v>35</v>
      </c>
      <c r="AU112" s="11" t="s">
        <v>35</v>
      </c>
      <c r="AV112" s="3" t="s">
        <v>35</v>
      </c>
      <c r="AW112" s="3" t="s">
        <v>35</v>
      </c>
      <c r="AX112" s="3" t="s">
        <v>35</v>
      </c>
      <c r="AY112" s="3" t="s">
        <v>35</v>
      </c>
      <c r="AZ112" s="3" t="s">
        <v>35</v>
      </c>
      <c r="BA112" s="3" t="s">
        <v>35</v>
      </c>
      <c r="BB112" s="3" t="s">
        <v>35</v>
      </c>
      <c r="BC112" s="3" t="s">
        <v>35</v>
      </c>
      <c r="BD112" s="3" t="s">
        <v>35</v>
      </c>
      <c r="BE112" s="3" t="s">
        <v>35</v>
      </c>
      <c r="BF112" s="3" t="s">
        <v>35</v>
      </c>
      <c r="BG112" s="3" t="s">
        <v>35</v>
      </c>
      <c r="BH112" s="3" t="s">
        <v>35</v>
      </c>
      <c r="BI112" s="3" t="s">
        <v>35</v>
      </c>
      <c r="BJ112" s="3" t="s">
        <v>35</v>
      </c>
      <c r="BK112" s="3" t="s">
        <v>35</v>
      </c>
      <c r="BL112" s="3" t="s">
        <v>35</v>
      </c>
      <c r="BM112" s="3" t="s">
        <v>35</v>
      </c>
      <c r="BN112" s="3" t="s">
        <v>35</v>
      </c>
      <c r="BO112" s="3" t="s">
        <v>35</v>
      </c>
      <c r="BP112" s="3" t="s">
        <v>35</v>
      </c>
      <c r="BQ112" s="3" t="s">
        <v>35</v>
      </c>
      <c r="BR112" s="3" t="s">
        <v>35</v>
      </c>
      <c r="BS112" s="3" t="s">
        <v>35</v>
      </c>
      <c r="BT112" s="3" t="s">
        <v>35</v>
      </c>
      <c r="BU112" s="3" t="s">
        <v>35</v>
      </c>
      <c r="BV112" s="3" t="s">
        <v>35</v>
      </c>
      <c r="BW112" s="3" t="s">
        <v>35</v>
      </c>
      <c r="BX112" s="3" t="s">
        <v>35</v>
      </c>
    </row>
    <row r="113" spans="1:76" ht="15.75" customHeight="1" x14ac:dyDescent="0.2">
      <c r="A113" s="3">
        <v>103</v>
      </c>
      <c r="B113" s="3" t="s">
        <v>47</v>
      </c>
      <c r="C113" s="11" t="s">
        <v>34</v>
      </c>
      <c r="D113" s="25">
        <v>3.6</v>
      </c>
      <c r="E113" s="3" t="str">
        <f t="shared" si="15"/>
        <v>Adult</v>
      </c>
      <c r="F113" s="25" t="s">
        <v>36</v>
      </c>
      <c r="G113" s="40">
        <v>43040</v>
      </c>
      <c r="H113" s="3">
        <v>1</v>
      </c>
      <c r="I113" s="41" t="s">
        <v>88</v>
      </c>
      <c r="J113" s="26">
        <v>0</v>
      </c>
      <c r="L113" s="12">
        <f>SUM(J113,M113,O113,Q113,R113,T113,V113,X113,Y113,Z113,AA113)</f>
        <v>2</v>
      </c>
      <c r="M113" s="12">
        <v>1</v>
      </c>
      <c r="N113" s="28">
        <v>42627</v>
      </c>
      <c r="O113" s="11">
        <v>0</v>
      </c>
      <c r="Q113" s="25">
        <v>0</v>
      </c>
      <c r="R113" s="25">
        <v>1</v>
      </c>
      <c r="T113" s="11">
        <v>0</v>
      </c>
      <c r="V113" s="11">
        <v>0</v>
      </c>
      <c r="X113" s="11">
        <v>0</v>
      </c>
      <c r="Y113" s="25">
        <v>0</v>
      </c>
      <c r="Z113" s="11">
        <v>0</v>
      </c>
      <c r="AA113" s="11">
        <v>0</v>
      </c>
      <c r="AB113" s="11" t="s">
        <v>70</v>
      </c>
      <c r="AC113" s="11" t="str">
        <f t="shared" si="16"/>
        <v>No testing</v>
      </c>
      <c r="AD113" s="11" t="str">
        <f t="shared" si="17"/>
        <v>No testing</v>
      </c>
      <c r="AE113" s="11" t="str">
        <f t="shared" si="18"/>
        <v>No testing</v>
      </c>
      <c r="AF113" s="11" t="str">
        <f t="shared" si="19"/>
        <v>0</v>
      </c>
      <c r="AG113" s="11" t="str">
        <f t="shared" si="20"/>
        <v>No testing</v>
      </c>
      <c r="AH113" s="11" t="str">
        <f t="shared" si="21"/>
        <v>0</v>
      </c>
      <c r="AI113" s="25" t="s">
        <v>35</v>
      </c>
      <c r="AJ113" s="11" t="s">
        <v>35</v>
      </c>
      <c r="AK113" s="11" t="s">
        <v>35</v>
      </c>
      <c r="AL113" s="11" t="s">
        <v>35</v>
      </c>
      <c r="AM113" s="11" t="s">
        <v>35</v>
      </c>
      <c r="AN113" s="11" t="s">
        <v>35</v>
      </c>
      <c r="AO113" s="11" t="s">
        <v>35</v>
      </c>
      <c r="AP113" s="11" t="s">
        <v>35</v>
      </c>
      <c r="AQ113" s="11" t="s">
        <v>35</v>
      </c>
      <c r="AR113" s="11" t="s">
        <v>35</v>
      </c>
      <c r="AS113" s="11" t="s">
        <v>35</v>
      </c>
      <c r="AT113" s="11" t="s">
        <v>35</v>
      </c>
      <c r="AU113" s="11" t="s">
        <v>35</v>
      </c>
      <c r="AV113" s="3" t="s">
        <v>35</v>
      </c>
      <c r="AW113" s="3" t="s">
        <v>35</v>
      </c>
      <c r="AX113" s="3" t="s">
        <v>35</v>
      </c>
      <c r="AY113" s="3" t="s">
        <v>35</v>
      </c>
      <c r="AZ113" s="3" t="s">
        <v>35</v>
      </c>
      <c r="BA113" s="3" t="s">
        <v>35</v>
      </c>
      <c r="BB113" s="3" t="s">
        <v>35</v>
      </c>
      <c r="BC113" s="3" t="s">
        <v>35</v>
      </c>
      <c r="BD113" s="3" t="s">
        <v>35</v>
      </c>
      <c r="BE113" s="3" t="s">
        <v>35</v>
      </c>
      <c r="BF113" s="3" t="s">
        <v>35</v>
      </c>
      <c r="BG113" s="3" t="s">
        <v>35</v>
      </c>
      <c r="BH113" s="3" t="s">
        <v>35</v>
      </c>
      <c r="BI113" s="3" t="s">
        <v>35</v>
      </c>
      <c r="BJ113" s="3" t="s">
        <v>35</v>
      </c>
      <c r="BK113" s="3" t="s">
        <v>35</v>
      </c>
      <c r="BL113" s="3" t="s">
        <v>35</v>
      </c>
      <c r="BM113" s="3" t="s">
        <v>35</v>
      </c>
      <c r="BN113" s="3" t="s">
        <v>35</v>
      </c>
      <c r="BO113" s="3" t="s">
        <v>35</v>
      </c>
      <c r="BP113" s="3" t="s">
        <v>35</v>
      </c>
      <c r="BQ113" s="3" t="s">
        <v>35</v>
      </c>
      <c r="BR113" s="3" t="s">
        <v>35</v>
      </c>
      <c r="BS113" s="3" t="s">
        <v>35</v>
      </c>
      <c r="BT113" s="3" t="s">
        <v>35</v>
      </c>
      <c r="BU113" s="3" t="s">
        <v>35</v>
      </c>
      <c r="BV113" s="3" t="s">
        <v>35</v>
      </c>
      <c r="BW113" s="3" t="s">
        <v>35</v>
      </c>
      <c r="BX113" s="3" t="s">
        <v>35</v>
      </c>
    </row>
    <row r="114" spans="1:76" ht="15.75" customHeight="1" x14ac:dyDescent="0.2">
      <c r="A114" s="3">
        <v>104</v>
      </c>
      <c r="B114" s="3" t="s">
        <v>47</v>
      </c>
      <c r="C114" s="11" t="s">
        <v>37</v>
      </c>
      <c r="D114" s="25">
        <v>3.1</v>
      </c>
      <c r="E114" s="3" t="str">
        <f t="shared" si="15"/>
        <v>Adult</v>
      </c>
      <c r="F114" s="25" t="s">
        <v>36</v>
      </c>
      <c r="G114" s="40">
        <v>42979</v>
      </c>
      <c r="H114" s="3">
        <v>1</v>
      </c>
      <c r="I114" s="41" t="s">
        <v>87</v>
      </c>
      <c r="J114" s="12">
        <v>1</v>
      </c>
      <c r="K114" s="13">
        <v>43059</v>
      </c>
      <c r="L114" s="12">
        <f>SUM(J114,M114,O114,Q114,R114,T114,V114,X114,Y114,Z114,AA114)</f>
        <v>7</v>
      </c>
      <c r="M114" s="12">
        <v>0</v>
      </c>
      <c r="N114" s="12"/>
      <c r="O114" s="11">
        <v>0</v>
      </c>
      <c r="Q114" s="25">
        <v>1</v>
      </c>
      <c r="R114" s="25">
        <v>1</v>
      </c>
      <c r="T114" s="25">
        <v>1</v>
      </c>
      <c r="V114" s="25">
        <v>1</v>
      </c>
      <c r="X114" s="11">
        <v>0</v>
      </c>
      <c r="Y114" s="25">
        <v>1</v>
      </c>
      <c r="Z114" s="25">
        <v>1</v>
      </c>
      <c r="AA114" s="11">
        <v>0</v>
      </c>
      <c r="AB114" s="11" t="str">
        <f t="shared" si="23"/>
        <v>Yes</v>
      </c>
      <c r="AC114" s="11" t="str">
        <f t="shared" si="16"/>
        <v>No testing</v>
      </c>
      <c r="AD114" s="11" t="str">
        <f t="shared" si="17"/>
        <v>Yes</v>
      </c>
      <c r="AE114" s="11" t="str">
        <f t="shared" si="18"/>
        <v>Yes</v>
      </c>
      <c r="AF114" s="11" t="str">
        <f t="shared" si="19"/>
        <v>1</v>
      </c>
      <c r="AG114" s="11" t="str">
        <f t="shared" si="20"/>
        <v>No testing</v>
      </c>
      <c r="AH114" s="11" t="str">
        <f t="shared" si="21"/>
        <v>0</v>
      </c>
      <c r="AI114" s="25" t="s">
        <v>35</v>
      </c>
      <c r="AJ114" s="11" t="s">
        <v>35</v>
      </c>
      <c r="AK114" s="11" t="s">
        <v>35</v>
      </c>
      <c r="AL114" s="11" t="s">
        <v>35</v>
      </c>
      <c r="AM114" s="11" t="s">
        <v>35</v>
      </c>
      <c r="AN114" s="11" t="s">
        <v>35</v>
      </c>
      <c r="AO114" s="11" t="s">
        <v>35</v>
      </c>
      <c r="AP114" s="11" t="s">
        <v>35</v>
      </c>
      <c r="AQ114" s="11" t="s">
        <v>35</v>
      </c>
      <c r="AR114" s="11" t="s">
        <v>35</v>
      </c>
      <c r="AS114" s="11" t="s">
        <v>35</v>
      </c>
      <c r="AT114" s="11" t="s">
        <v>35</v>
      </c>
      <c r="AU114" s="11" t="s">
        <v>35</v>
      </c>
      <c r="AV114" s="3" t="s">
        <v>35</v>
      </c>
      <c r="AW114" s="3">
        <v>1</v>
      </c>
      <c r="AX114" s="3">
        <v>1</v>
      </c>
      <c r="AY114" s="3">
        <v>0</v>
      </c>
      <c r="AZ114" s="3" t="s">
        <v>35</v>
      </c>
      <c r="BA114" s="3">
        <v>1</v>
      </c>
      <c r="BB114" s="3">
        <v>0</v>
      </c>
      <c r="BC114" s="3" t="s">
        <v>35</v>
      </c>
      <c r="BD114" s="3" t="s">
        <v>35</v>
      </c>
      <c r="BE114" s="3">
        <v>0</v>
      </c>
      <c r="BF114" s="3" t="s">
        <v>35</v>
      </c>
      <c r="BG114" s="3" t="s">
        <v>35</v>
      </c>
      <c r="BH114" s="3" t="s">
        <v>35</v>
      </c>
      <c r="BI114" s="3" t="s">
        <v>35</v>
      </c>
      <c r="BJ114" s="3" t="s">
        <v>35</v>
      </c>
      <c r="BK114" s="3" t="s">
        <v>35</v>
      </c>
      <c r="BL114" s="3" t="s">
        <v>35</v>
      </c>
      <c r="BM114" s="3" t="s">
        <v>35</v>
      </c>
      <c r="BN114" s="3" t="s">
        <v>35</v>
      </c>
      <c r="BO114" s="3">
        <v>1</v>
      </c>
      <c r="BP114" s="3">
        <v>0</v>
      </c>
      <c r="BQ114" s="3">
        <v>1</v>
      </c>
      <c r="BR114" s="3">
        <v>1</v>
      </c>
      <c r="BS114" s="3" t="s">
        <v>35</v>
      </c>
      <c r="BT114" s="3">
        <v>0</v>
      </c>
      <c r="BU114" s="3" t="s">
        <v>35</v>
      </c>
      <c r="BV114" s="3">
        <v>1</v>
      </c>
      <c r="BW114" s="3">
        <v>1</v>
      </c>
      <c r="BX114" s="3">
        <v>1</v>
      </c>
    </row>
    <row r="115" spans="1:76" ht="15.75" customHeight="1" x14ac:dyDescent="0.2">
      <c r="A115" s="3">
        <v>105</v>
      </c>
      <c r="B115" s="3" t="s">
        <v>47</v>
      </c>
      <c r="C115" s="11" t="s">
        <v>34</v>
      </c>
      <c r="D115" s="25">
        <v>3.3</v>
      </c>
      <c r="E115" s="3" t="str">
        <f t="shared" si="15"/>
        <v>Adult</v>
      </c>
      <c r="F115" s="25" t="s">
        <v>36</v>
      </c>
      <c r="G115" s="40">
        <v>43040</v>
      </c>
      <c r="H115" s="39">
        <v>0</v>
      </c>
      <c r="I115" s="25" t="s">
        <v>86</v>
      </c>
      <c r="J115" s="26">
        <v>0</v>
      </c>
      <c r="L115" s="12">
        <f>SUM(J115,M115,O115,Q115,R115,T115,V115,X115,Y115,Z115,AA115)</f>
        <v>1</v>
      </c>
      <c r="M115" s="12">
        <v>0</v>
      </c>
      <c r="N115" s="12"/>
      <c r="O115" s="11">
        <v>0</v>
      </c>
      <c r="Q115" s="25">
        <v>0</v>
      </c>
      <c r="R115" s="25">
        <v>1</v>
      </c>
      <c r="T115" s="11">
        <v>0</v>
      </c>
      <c r="V115" s="11">
        <v>0</v>
      </c>
      <c r="X115" s="11">
        <v>0</v>
      </c>
      <c r="Y115" s="25">
        <v>0</v>
      </c>
      <c r="Z115" s="11">
        <v>0</v>
      </c>
      <c r="AA115" s="11">
        <v>0</v>
      </c>
      <c r="AB115" s="11" t="s">
        <v>70</v>
      </c>
      <c r="AC115" s="11" t="str">
        <f t="shared" si="16"/>
        <v>No testing</v>
      </c>
      <c r="AD115" s="11" t="str">
        <f t="shared" si="17"/>
        <v>No testing</v>
      </c>
      <c r="AE115" s="11" t="str">
        <f t="shared" si="18"/>
        <v>No testing</v>
      </c>
      <c r="AF115" s="11" t="str">
        <f t="shared" si="19"/>
        <v>0</v>
      </c>
      <c r="AG115" s="11" t="str">
        <f t="shared" si="20"/>
        <v>No testing</v>
      </c>
      <c r="AH115" s="11" t="str">
        <f t="shared" si="21"/>
        <v>0</v>
      </c>
      <c r="AI115" s="25" t="s">
        <v>35</v>
      </c>
      <c r="AJ115" s="11" t="s">
        <v>35</v>
      </c>
      <c r="AK115" s="11" t="s">
        <v>35</v>
      </c>
      <c r="AL115" s="11" t="s">
        <v>35</v>
      </c>
      <c r="AM115" s="11" t="s">
        <v>35</v>
      </c>
      <c r="AN115" s="11" t="s">
        <v>35</v>
      </c>
      <c r="AO115" s="11" t="s">
        <v>35</v>
      </c>
      <c r="AP115" s="11" t="s">
        <v>35</v>
      </c>
      <c r="AQ115" s="11" t="s">
        <v>35</v>
      </c>
      <c r="AR115" s="11" t="s">
        <v>35</v>
      </c>
      <c r="AS115" s="11" t="s">
        <v>35</v>
      </c>
      <c r="AT115" s="11" t="s">
        <v>35</v>
      </c>
      <c r="AU115" s="11" t="s">
        <v>35</v>
      </c>
      <c r="AV115" s="3" t="s">
        <v>35</v>
      </c>
      <c r="AW115" s="3" t="s">
        <v>35</v>
      </c>
      <c r="AX115" s="3" t="s">
        <v>35</v>
      </c>
      <c r="AY115" s="3" t="s">
        <v>35</v>
      </c>
      <c r="AZ115" s="3" t="s">
        <v>35</v>
      </c>
      <c r="BA115" s="3" t="s">
        <v>35</v>
      </c>
      <c r="BB115" s="3" t="s">
        <v>35</v>
      </c>
      <c r="BC115" s="3" t="s">
        <v>35</v>
      </c>
      <c r="BD115" s="3" t="s">
        <v>35</v>
      </c>
      <c r="BE115" s="3" t="s">
        <v>35</v>
      </c>
      <c r="BF115" s="3" t="s">
        <v>35</v>
      </c>
      <c r="BG115" s="3" t="s">
        <v>35</v>
      </c>
      <c r="BH115" s="3" t="s">
        <v>35</v>
      </c>
      <c r="BI115" s="3" t="s">
        <v>35</v>
      </c>
      <c r="BJ115" s="3" t="s">
        <v>35</v>
      </c>
      <c r="BK115" s="3" t="s">
        <v>35</v>
      </c>
      <c r="BL115" s="3" t="s">
        <v>35</v>
      </c>
      <c r="BM115" s="3" t="s">
        <v>35</v>
      </c>
      <c r="BN115" s="3" t="s">
        <v>35</v>
      </c>
      <c r="BO115" s="3" t="s">
        <v>35</v>
      </c>
      <c r="BP115" s="3" t="s">
        <v>35</v>
      </c>
      <c r="BQ115" s="3" t="s">
        <v>35</v>
      </c>
      <c r="BR115" s="3" t="s">
        <v>35</v>
      </c>
      <c r="BS115" s="3" t="s">
        <v>35</v>
      </c>
      <c r="BT115" s="3" t="s">
        <v>35</v>
      </c>
      <c r="BU115" s="3" t="s">
        <v>35</v>
      </c>
      <c r="BV115" s="3" t="s">
        <v>35</v>
      </c>
      <c r="BW115" s="3" t="s">
        <v>35</v>
      </c>
      <c r="BX115" s="3" t="s">
        <v>35</v>
      </c>
    </row>
    <row r="116" spans="1:76" ht="15.75" customHeight="1" x14ac:dyDescent="0.2">
      <c r="A116" s="3">
        <v>106</v>
      </c>
      <c r="B116" s="3" t="s">
        <v>47</v>
      </c>
      <c r="C116" s="11" t="s">
        <v>37</v>
      </c>
      <c r="D116" s="25">
        <v>2.11</v>
      </c>
      <c r="E116" s="3" t="str">
        <f t="shared" si="15"/>
        <v>Adult</v>
      </c>
      <c r="F116" s="25" t="s">
        <v>36</v>
      </c>
      <c r="G116" s="25"/>
      <c r="H116" s="39">
        <v>0</v>
      </c>
      <c r="I116" s="25" t="s">
        <v>86</v>
      </c>
      <c r="J116" s="26">
        <v>0</v>
      </c>
      <c r="L116" s="12">
        <f>SUM(J116,M116,O116,Q116,R116,T116,V116,X116,Y116,Z116,AA116)</f>
        <v>0</v>
      </c>
      <c r="M116" s="12">
        <v>0</v>
      </c>
      <c r="N116" s="12"/>
      <c r="O116" s="11">
        <v>0</v>
      </c>
      <c r="Q116" s="25">
        <v>0</v>
      </c>
      <c r="R116" s="11">
        <v>0</v>
      </c>
      <c r="T116" s="11">
        <v>0</v>
      </c>
      <c r="V116" s="11">
        <v>0</v>
      </c>
      <c r="X116" s="11">
        <v>0</v>
      </c>
      <c r="Y116" s="25">
        <v>0</v>
      </c>
      <c r="Z116" s="11">
        <v>0</v>
      </c>
      <c r="AA116" s="11">
        <v>0</v>
      </c>
      <c r="AB116" s="11" t="s">
        <v>70</v>
      </c>
      <c r="AC116" s="11" t="str">
        <f t="shared" si="16"/>
        <v>No testing</v>
      </c>
      <c r="AD116" s="11" t="str">
        <f t="shared" si="17"/>
        <v>No testing</v>
      </c>
      <c r="AE116" s="11" t="str">
        <f t="shared" si="18"/>
        <v>No testing</v>
      </c>
      <c r="AF116" s="11" t="str">
        <f t="shared" si="19"/>
        <v>0</v>
      </c>
      <c r="AG116" s="11" t="str">
        <f t="shared" si="20"/>
        <v>No testing</v>
      </c>
      <c r="AH116" s="11" t="str">
        <f t="shared" si="21"/>
        <v>0</v>
      </c>
      <c r="AI116" s="25" t="s">
        <v>35</v>
      </c>
      <c r="AJ116" s="11" t="s">
        <v>35</v>
      </c>
      <c r="AK116" s="11" t="s">
        <v>35</v>
      </c>
      <c r="AL116" s="11" t="s">
        <v>35</v>
      </c>
      <c r="AM116" s="11" t="s">
        <v>35</v>
      </c>
      <c r="AN116" s="11" t="s">
        <v>35</v>
      </c>
      <c r="AO116" s="11" t="s">
        <v>35</v>
      </c>
      <c r="AP116" s="11" t="s">
        <v>35</v>
      </c>
      <c r="AQ116" s="11" t="s">
        <v>35</v>
      </c>
      <c r="AR116" s="11" t="s">
        <v>35</v>
      </c>
      <c r="AS116" s="11" t="s">
        <v>35</v>
      </c>
      <c r="AT116" s="11" t="s">
        <v>35</v>
      </c>
      <c r="AU116" s="11" t="s">
        <v>35</v>
      </c>
      <c r="AV116" s="3" t="s">
        <v>35</v>
      </c>
      <c r="AW116" s="3" t="s">
        <v>35</v>
      </c>
      <c r="AX116" s="3" t="s">
        <v>35</v>
      </c>
      <c r="AY116" s="3" t="s">
        <v>35</v>
      </c>
      <c r="AZ116" s="3" t="s">
        <v>35</v>
      </c>
      <c r="BA116" s="3" t="s">
        <v>35</v>
      </c>
      <c r="BB116" s="3" t="s">
        <v>35</v>
      </c>
      <c r="BC116" s="3" t="s">
        <v>35</v>
      </c>
      <c r="BD116" s="3" t="s">
        <v>35</v>
      </c>
      <c r="BE116" s="3" t="s">
        <v>35</v>
      </c>
      <c r="BF116" s="3" t="s">
        <v>35</v>
      </c>
      <c r="BG116" s="3" t="s">
        <v>35</v>
      </c>
      <c r="BH116" s="3" t="s">
        <v>35</v>
      </c>
      <c r="BI116" s="3" t="s">
        <v>35</v>
      </c>
      <c r="BJ116" s="3" t="s">
        <v>35</v>
      </c>
      <c r="BK116" s="3" t="s">
        <v>35</v>
      </c>
      <c r="BL116" s="3" t="s">
        <v>35</v>
      </c>
      <c r="BM116" s="3" t="s">
        <v>35</v>
      </c>
      <c r="BN116" s="3" t="s">
        <v>35</v>
      </c>
      <c r="BO116" s="3" t="s">
        <v>35</v>
      </c>
      <c r="BP116" s="3" t="s">
        <v>35</v>
      </c>
      <c r="BQ116" s="3" t="s">
        <v>35</v>
      </c>
      <c r="BR116" s="3" t="s">
        <v>35</v>
      </c>
      <c r="BS116" s="3" t="s">
        <v>35</v>
      </c>
      <c r="BT116" s="3" t="s">
        <v>35</v>
      </c>
      <c r="BU116" s="3" t="s">
        <v>35</v>
      </c>
      <c r="BV116" s="3" t="s">
        <v>35</v>
      </c>
      <c r="BW116" s="3" t="s">
        <v>35</v>
      </c>
      <c r="BX116" s="3" t="s">
        <v>35</v>
      </c>
    </row>
    <row r="117" spans="1:76" ht="15.75" customHeight="1" x14ac:dyDescent="0.2">
      <c r="A117" s="3">
        <v>107</v>
      </c>
      <c r="B117" s="3" t="s">
        <v>47</v>
      </c>
      <c r="C117" s="11" t="s">
        <v>37</v>
      </c>
      <c r="D117" s="25">
        <v>3.4</v>
      </c>
      <c r="E117" s="3" t="str">
        <f t="shared" si="15"/>
        <v>Adult</v>
      </c>
      <c r="F117" s="25" t="s">
        <v>36</v>
      </c>
      <c r="G117" s="25"/>
      <c r="H117" s="39">
        <v>0</v>
      </c>
      <c r="I117" s="25" t="s">
        <v>86</v>
      </c>
      <c r="J117" s="26">
        <v>0</v>
      </c>
      <c r="L117" s="12">
        <f>SUM(J117,M117,O117,Q117,R117,T117,V117,X117,Y117,Z117,AA117)</f>
        <v>0</v>
      </c>
      <c r="M117" s="12">
        <v>0</v>
      </c>
      <c r="N117" s="12"/>
      <c r="O117" s="11">
        <v>0</v>
      </c>
      <c r="Q117" s="25">
        <v>0</v>
      </c>
      <c r="R117" s="11">
        <v>0</v>
      </c>
      <c r="T117" s="11">
        <v>0</v>
      </c>
      <c r="V117" s="11">
        <v>0</v>
      </c>
      <c r="X117" s="11">
        <v>0</v>
      </c>
      <c r="Y117" s="25">
        <v>0</v>
      </c>
      <c r="Z117" s="11">
        <v>0</v>
      </c>
      <c r="AA117" s="11">
        <v>0</v>
      </c>
      <c r="AB117" s="11" t="s">
        <v>70</v>
      </c>
      <c r="AC117" s="11" t="str">
        <f t="shared" si="16"/>
        <v>No testing</v>
      </c>
      <c r="AD117" s="11" t="str">
        <f t="shared" si="17"/>
        <v>No testing</v>
      </c>
      <c r="AE117" s="11" t="str">
        <f t="shared" si="18"/>
        <v>No testing</v>
      </c>
      <c r="AF117" s="11" t="str">
        <f t="shared" si="19"/>
        <v>0</v>
      </c>
      <c r="AG117" s="11" t="str">
        <f t="shared" si="20"/>
        <v>No testing</v>
      </c>
      <c r="AH117" s="11" t="str">
        <f t="shared" si="21"/>
        <v>0</v>
      </c>
      <c r="AI117" s="25" t="s">
        <v>35</v>
      </c>
      <c r="AJ117" s="11" t="s">
        <v>35</v>
      </c>
      <c r="AK117" s="11" t="s">
        <v>35</v>
      </c>
      <c r="AL117" s="11" t="s">
        <v>35</v>
      </c>
      <c r="AM117" s="11" t="s">
        <v>35</v>
      </c>
      <c r="AN117" s="11" t="s">
        <v>35</v>
      </c>
      <c r="AO117" s="11" t="s">
        <v>35</v>
      </c>
      <c r="AP117" s="11" t="s">
        <v>35</v>
      </c>
      <c r="AQ117" s="11" t="s">
        <v>35</v>
      </c>
      <c r="AR117" s="11" t="s">
        <v>35</v>
      </c>
      <c r="AS117" s="11" t="s">
        <v>35</v>
      </c>
      <c r="AT117" s="11" t="s">
        <v>35</v>
      </c>
      <c r="AU117" s="11" t="s">
        <v>35</v>
      </c>
      <c r="AV117" s="3" t="s">
        <v>35</v>
      </c>
      <c r="AW117" s="3" t="s">
        <v>35</v>
      </c>
      <c r="AX117" s="3" t="s">
        <v>35</v>
      </c>
      <c r="AY117" s="3" t="s">
        <v>35</v>
      </c>
      <c r="AZ117" s="3" t="s">
        <v>35</v>
      </c>
      <c r="BA117" s="3" t="s">
        <v>35</v>
      </c>
      <c r="BB117" s="3" t="s">
        <v>35</v>
      </c>
      <c r="BC117" s="3" t="s">
        <v>35</v>
      </c>
      <c r="BD117" s="3" t="s">
        <v>35</v>
      </c>
      <c r="BE117" s="3" t="s">
        <v>35</v>
      </c>
      <c r="BF117" s="3" t="s">
        <v>35</v>
      </c>
      <c r="BG117" s="3" t="s">
        <v>35</v>
      </c>
      <c r="BH117" s="3" t="s">
        <v>35</v>
      </c>
      <c r="BI117" s="3" t="s">
        <v>35</v>
      </c>
      <c r="BJ117" s="3" t="s">
        <v>35</v>
      </c>
      <c r="BK117" s="3" t="s">
        <v>35</v>
      </c>
      <c r="BL117" s="3" t="s">
        <v>35</v>
      </c>
      <c r="BM117" s="3" t="s">
        <v>35</v>
      </c>
      <c r="BN117" s="3" t="s">
        <v>35</v>
      </c>
      <c r="BO117" s="3" t="s">
        <v>35</v>
      </c>
      <c r="BP117" s="3" t="s">
        <v>35</v>
      </c>
      <c r="BQ117" s="3" t="s">
        <v>35</v>
      </c>
      <c r="BR117" s="3" t="s">
        <v>35</v>
      </c>
      <c r="BS117" s="3" t="s">
        <v>35</v>
      </c>
      <c r="BT117" s="3" t="s">
        <v>35</v>
      </c>
      <c r="BU117" s="3" t="s">
        <v>35</v>
      </c>
      <c r="BV117" s="3" t="s">
        <v>35</v>
      </c>
      <c r="BW117" s="3" t="s">
        <v>35</v>
      </c>
      <c r="BX117" s="3" t="s">
        <v>35</v>
      </c>
    </row>
    <row r="118" spans="1:76" ht="15.75" customHeight="1" x14ac:dyDescent="0.2">
      <c r="A118" s="3">
        <v>108</v>
      </c>
      <c r="B118" s="3" t="s">
        <v>47</v>
      </c>
      <c r="C118" s="11" t="s">
        <v>37</v>
      </c>
      <c r="D118" s="25">
        <v>3.2</v>
      </c>
      <c r="E118" s="3" t="str">
        <f t="shared" si="15"/>
        <v>Adult</v>
      </c>
      <c r="F118" s="25" t="s">
        <v>36</v>
      </c>
      <c r="G118" s="25"/>
      <c r="H118" s="39">
        <v>0</v>
      </c>
      <c r="I118" s="25" t="s">
        <v>86</v>
      </c>
      <c r="J118" s="26">
        <v>0</v>
      </c>
      <c r="L118" s="12">
        <f>SUM(J118,M118,O118,Q118,R118,T118,V118,X118,Y118,Z118,AA118)</f>
        <v>0</v>
      </c>
      <c r="M118" s="12">
        <v>0</v>
      </c>
      <c r="N118" s="12"/>
      <c r="O118" s="11">
        <v>0</v>
      </c>
      <c r="Q118" s="25">
        <v>0</v>
      </c>
      <c r="R118" s="11">
        <v>0</v>
      </c>
      <c r="T118" s="11">
        <v>0</v>
      </c>
      <c r="V118" s="11">
        <v>0</v>
      </c>
      <c r="X118" s="11">
        <v>0</v>
      </c>
      <c r="Y118" s="25">
        <v>0</v>
      </c>
      <c r="Z118" s="11">
        <v>0</v>
      </c>
      <c r="AA118" s="11">
        <v>0</v>
      </c>
      <c r="AB118" s="11" t="s">
        <v>70</v>
      </c>
      <c r="AC118" s="11" t="str">
        <f t="shared" si="16"/>
        <v>No testing</v>
      </c>
      <c r="AD118" s="11" t="str">
        <f t="shared" si="17"/>
        <v>No testing</v>
      </c>
      <c r="AE118" s="11" t="str">
        <f t="shared" si="18"/>
        <v>No testing</v>
      </c>
      <c r="AF118" s="11" t="str">
        <f t="shared" si="19"/>
        <v>0</v>
      </c>
      <c r="AG118" s="11" t="str">
        <f t="shared" si="20"/>
        <v>No testing</v>
      </c>
      <c r="AH118" s="11" t="str">
        <f t="shared" si="21"/>
        <v>0</v>
      </c>
      <c r="AI118" s="25" t="s">
        <v>35</v>
      </c>
      <c r="AJ118" s="11" t="s">
        <v>35</v>
      </c>
      <c r="AK118" s="11" t="s">
        <v>35</v>
      </c>
      <c r="AL118" s="11" t="s">
        <v>35</v>
      </c>
      <c r="AM118" s="11" t="s">
        <v>35</v>
      </c>
      <c r="AN118" s="11" t="s">
        <v>35</v>
      </c>
      <c r="AO118" s="11" t="s">
        <v>35</v>
      </c>
      <c r="AP118" s="11" t="s">
        <v>35</v>
      </c>
      <c r="AQ118" s="11" t="s">
        <v>35</v>
      </c>
      <c r="AR118" s="11" t="s">
        <v>35</v>
      </c>
      <c r="AS118" s="11" t="s">
        <v>35</v>
      </c>
      <c r="AT118" s="11" t="s">
        <v>35</v>
      </c>
      <c r="AU118" s="11" t="s">
        <v>35</v>
      </c>
      <c r="AV118" s="3" t="s">
        <v>35</v>
      </c>
      <c r="AW118" s="3" t="s">
        <v>35</v>
      </c>
      <c r="AX118" s="3" t="s">
        <v>35</v>
      </c>
      <c r="AY118" s="3" t="s">
        <v>35</v>
      </c>
      <c r="AZ118" s="3" t="s">
        <v>35</v>
      </c>
      <c r="BA118" s="3" t="s">
        <v>35</v>
      </c>
      <c r="BB118" s="3" t="s">
        <v>35</v>
      </c>
      <c r="BC118" s="3" t="s">
        <v>35</v>
      </c>
      <c r="BD118" s="3" t="s">
        <v>35</v>
      </c>
      <c r="BE118" s="3" t="s">
        <v>35</v>
      </c>
      <c r="BF118" s="3" t="s">
        <v>35</v>
      </c>
      <c r="BG118" s="3" t="s">
        <v>35</v>
      </c>
      <c r="BH118" s="3" t="s">
        <v>35</v>
      </c>
      <c r="BI118" s="3" t="s">
        <v>35</v>
      </c>
      <c r="BJ118" s="3" t="s">
        <v>35</v>
      </c>
      <c r="BK118" s="3" t="s">
        <v>35</v>
      </c>
      <c r="BL118" s="3" t="s">
        <v>35</v>
      </c>
      <c r="BM118" s="3" t="s">
        <v>35</v>
      </c>
      <c r="BN118" s="3" t="s">
        <v>35</v>
      </c>
      <c r="BO118" s="3" t="s">
        <v>35</v>
      </c>
      <c r="BP118" s="3" t="s">
        <v>35</v>
      </c>
      <c r="BQ118" s="3" t="s">
        <v>35</v>
      </c>
      <c r="BR118" s="3" t="s">
        <v>35</v>
      </c>
      <c r="BS118" s="3" t="s">
        <v>35</v>
      </c>
      <c r="BT118" s="3" t="s">
        <v>35</v>
      </c>
      <c r="BU118" s="3" t="s">
        <v>35</v>
      </c>
      <c r="BV118" s="3" t="s">
        <v>35</v>
      </c>
      <c r="BW118" s="3" t="s">
        <v>35</v>
      </c>
      <c r="BX118" s="3" t="s">
        <v>35</v>
      </c>
    </row>
    <row r="119" spans="1:76" ht="15.75" customHeight="1" x14ac:dyDescent="0.2">
      <c r="A119" s="3">
        <v>109</v>
      </c>
      <c r="B119" s="3" t="s">
        <v>47</v>
      </c>
      <c r="C119" s="11" t="s">
        <v>37</v>
      </c>
      <c r="D119" s="25">
        <v>8.6</v>
      </c>
      <c r="E119" s="3" t="str">
        <f t="shared" si="15"/>
        <v>Senior</v>
      </c>
      <c r="F119" s="25" t="s">
        <v>36</v>
      </c>
      <c r="G119" s="40">
        <v>43070</v>
      </c>
      <c r="H119" s="3">
        <v>1</v>
      </c>
      <c r="I119" s="41" t="s">
        <v>88</v>
      </c>
      <c r="J119" s="26">
        <v>0</v>
      </c>
      <c r="L119" s="12">
        <f>SUM(J119,M119,O119,Q119,R119,T119,V119,X119,Y119,Z119,AA119)</f>
        <v>2</v>
      </c>
      <c r="M119" s="12">
        <v>1</v>
      </c>
      <c r="N119" s="13">
        <v>42528</v>
      </c>
      <c r="O119" s="11">
        <v>0</v>
      </c>
      <c r="Q119" s="25">
        <v>0</v>
      </c>
      <c r="R119" s="11">
        <v>0</v>
      </c>
      <c r="T119" s="11">
        <v>0</v>
      </c>
      <c r="V119" s="25">
        <v>1</v>
      </c>
      <c r="X119" s="11">
        <v>0</v>
      </c>
      <c r="Y119" s="25">
        <v>0</v>
      </c>
      <c r="Z119" s="11">
        <v>0</v>
      </c>
      <c r="AA119" s="11">
        <v>0</v>
      </c>
      <c r="AB119" s="11" t="s">
        <v>70</v>
      </c>
      <c r="AC119" s="11" t="str">
        <f t="shared" si="16"/>
        <v>No testing</v>
      </c>
      <c r="AD119" s="11" t="str">
        <f t="shared" si="17"/>
        <v>No testing</v>
      </c>
      <c r="AE119" s="11" t="str">
        <f t="shared" si="18"/>
        <v>No testing</v>
      </c>
      <c r="AF119" s="11" t="str">
        <f t="shared" si="19"/>
        <v>0</v>
      </c>
      <c r="AG119" s="11" t="str">
        <f t="shared" si="20"/>
        <v>No testing</v>
      </c>
      <c r="AH119" s="11" t="str">
        <f t="shared" si="21"/>
        <v>0</v>
      </c>
      <c r="AI119" s="25" t="s">
        <v>35</v>
      </c>
      <c r="AJ119" s="11" t="s">
        <v>35</v>
      </c>
      <c r="AK119" s="11" t="s">
        <v>35</v>
      </c>
      <c r="AL119" s="11" t="s">
        <v>35</v>
      </c>
      <c r="AM119" s="11" t="s">
        <v>35</v>
      </c>
      <c r="AN119" s="11" t="s">
        <v>35</v>
      </c>
      <c r="AO119" s="11" t="s">
        <v>35</v>
      </c>
      <c r="AP119" s="11" t="s">
        <v>35</v>
      </c>
      <c r="AQ119" s="11" t="s">
        <v>35</v>
      </c>
      <c r="AR119" s="11" t="s">
        <v>35</v>
      </c>
      <c r="AS119" s="11" t="s">
        <v>35</v>
      </c>
      <c r="AT119" s="11" t="s">
        <v>35</v>
      </c>
      <c r="AU119" s="11" t="s">
        <v>35</v>
      </c>
      <c r="AV119" s="3" t="s">
        <v>35</v>
      </c>
      <c r="AW119" s="3" t="s">
        <v>35</v>
      </c>
      <c r="AX119" s="3" t="s">
        <v>35</v>
      </c>
      <c r="AY119" s="3" t="s">
        <v>35</v>
      </c>
      <c r="AZ119" s="3" t="s">
        <v>35</v>
      </c>
      <c r="BA119" s="3" t="s">
        <v>35</v>
      </c>
      <c r="BB119" s="3" t="s">
        <v>35</v>
      </c>
      <c r="BC119" s="3" t="s">
        <v>35</v>
      </c>
      <c r="BD119" s="3" t="s">
        <v>35</v>
      </c>
      <c r="BE119" s="3" t="s">
        <v>35</v>
      </c>
      <c r="BF119" s="3" t="s">
        <v>35</v>
      </c>
      <c r="BG119" s="3" t="s">
        <v>35</v>
      </c>
      <c r="BH119" s="3" t="s">
        <v>35</v>
      </c>
      <c r="BI119" s="3" t="s">
        <v>35</v>
      </c>
      <c r="BJ119" s="3" t="s">
        <v>35</v>
      </c>
      <c r="BK119" s="3" t="s">
        <v>35</v>
      </c>
      <c r="BL119" s="3" t="s">
        <v>35</v>
      </c>
      <c r="BM119" s="3" t="s">
        <v>35</v>
      </c>
      <c r="BN119" s="3" t="s">
        <v>35</v>
      </c>
      <c r="BO119" s="3" t="s">
        <v>35</v>
      </c>
      <c r="BP119" s="3" t="s">
        <v>35</v>
      </c>
      <c r="BQ119" s="3" t="s">
        <v>35</v>
      </c>
      <c r="BR119" s="3" t="s">
        <v>35</v>
      </c>
      <c r="BS119" s="3" t="s">
        <v>35</v>
      </c>
      <c r="BT119" s="3" t="s">
        <v>35</v>
      </c>
      <c r="BU119" s="3" t="s">
        <v>35</v>
      </c>
      <c r="BV119" s="3" t="s">
        <v>35</v>
      </c>
      <c r="BW119" s="3" t="s">
        <v>35</v>
      </c>
      <c r="BX119" s="3" t="s">
        <v>35</v>
      </c>
    </row>
    <row r="120" spans="1:76" s="29" customFormat="1" ht="15.75" customHeight="1" x14ac:dyDescent="0.2">
      <c r="A120" s="29">
        <v>110</v>
      </c>
      <c r="B120" s="29" t="s">
        <v>47</v>
      </c>
      <c r="C120" s="30" t="s">
        <v>34</v>
      </c>
      <c r="D120" s="31">
        <v>4.5</v>
      </c>
      <c r="E120" s="3" t="str">
        <f t="shared" si="15"/>
        <v>Adult</v>
      </c>
      <c r="F120" s="31" t="s">
        <v>36</v>
      </c>
      <c r="G120" s="40">
        <v>43070</v>
      </c>
      <c r="H120" s="39">
        <v>0</v>
      </c>
      <c r="I120" s="25" t="s">
        <v>86</v>
      </c>
      <c r="J120" s="32">
        <v>0</v>
      </c>
      <c r="L120" s="12">
        <f>SUM(J120,M120,O120,Q120,R120,T120,V120,X120,Y120,Z120,AA120)</f>
        <v>1</v>
      </c>
      <c r="M120" s="33">
        <v>1</v>
      </c>
      <c r="N120" s="34">
        <v>42634</v>
      </c>
      <c r="O120" s="30">
        <v>0</v>
      </c>
      <c r="Q120" s="31">
        <v>0</v>
      </c>
      <c r="R120" s="30">
        <v>0</v>
      </c>
      <c r="T120" s="30">
        <v>0</v>
      </c>
      <c r="V120" s="30">
        <v>0</v>
      </c>
      <c r="X120" s="30">
        <v>0</v>
      </c>
      <c r="Y120" s="31">
        <v>0</v>
      </c>
      <c r="Z120" s="11">
        <v>0</v>
      </c>
      <c r="AA120" s="30">
        <v>0</v>
      </c>
      <c r="AB120" s="11" t="str">
        <f>IF(OR(AI120=1, AJ120=1,AK120=1,AL120=1,AM120=1,AN120=1,AO120=1,AP120=1,AQ120=1,AR120=1, AS120=1,AT120=1,AU120=1,AV120=1,AW120=1,AX120=1,AY120=1,AZ120=1,BA120=1,BB120=1,BC120=1,BD120=1,BE120=1,BF120=1,BG120=1,BH120=1,BI120=1,BJ120=1,BK120=1,BL120=1,BM120=1,BN120=1),"Yes","No")</f>
        <v>No</v>
      </c>
      <c r="AC120" s="30" t="str">
        <f t="shared" si="16"/>
        <v>Yes</v>
      </c>
      <c r="AD120" s="30" t="str">
        <f t="shared" si="17"/>
        <v>No testing</v>
      </c>
      <c r="AE120" s="11" t="str">
        <f t="shared" si="18"/>
        <v>No testing</v>
      </c>
      <c r="AF120" s="11" t="str">
        <f t="shared" si="19"/>
        <v>0</v>
      </c>
      <c r="AG120" s="11" t="str">
        <f t="shared" si="20"/>
        <v>No testing</v>
      </c>
      <c r="AH120" s="11" t="str">
        <f t="shared" si="21"/>
        <v>0</v>
      </c>
      <c r="AI120" s="31">
        <v>0</v>
      </c>
      <c r="AJ120" s="30" t="s">
        <v>35</v>
      </c>
      <c r="AK120" s="30" t="s">
        <v>35</v>
      </c>
      <c r="AL120" s="30" t="s">
        <v>35</v>
      </c>
      <c r="AM120" s="30" t="s">
        <v>35</v>
      </c>
      <c r="AN120" s="30" t="s">
        <v>35</v>
      </c>
      <c r="AO120" s="30" t="s">
        <v>35</v>
      </c>
      <c r="AP120" s="30" t="s">
        <v>35</v>
      </c>
      <c r="AQ120" s="30" t="s">
        <v>35</v>
      </c>
      <c r="AR120" s="30" t="s">
        <v>35</v>
      </c>
      <c r="AS120" s="30" t="s">
        <v>35</v>
      </c>
      <c r="AT120" s="30" t="s">
        <v>35</v>
      </c>
      <c r="AU120" s="30" t="s">
        <v>35</v>
      </c>
      <c r="AV120" s="29" t="s">
        <v>35</v>
      </c>
      <c r="AW120" s="29" t="s">
        <v>35</v>
      </c>
      <c r="AX120" s="29" t="s">
        <v>35</v>
      </c>
      <c r="AY120" s="29" t="s">
        <v>35</v>
      </c>
      <c r="AZ120" s="29" t="s">
        <v>35</v>
      </c>
      <c r="BA120" s="29" t="s">
        <v>35</v>
      </c>
      <c r="BB120" s="29" t="s">
        <v>35</v>
      </c>
      <c r="BC120" s="29" t="s">
        <v>35</v>
      </c>
      <c r="BD120" s="29" t="s">
        <v>35</v>
      </c>
      <c r="BE120" s="29" t="s">
        <v>35</v>
      </c>
      <c r="BF120" s="29" t="s">
        <v>35</v>
      </c>
      <c r="BG120" s="29" t="s">
        <v>35</v>
      </c>
      <c r="BH120" s="29" t="s">
        <v>35</v>
      </c>
      <c r="BI120" s="29" t="s">
        <v>35</v>
      </c>
      <c r="BJ120" s="29" t="s">
        <v>35</v>
      </c>
      <c r="BK120" s="29" t="s">
        <v>35</v>
      </c>
      <c r="BL120" s="29" t="s">
        <v>35</v>
      </c>
      <c r="BM120" s="29" t="s">
        <v>35</v>
      </c>
      <c r="BN120" s="29" t="s">
        <v>35</v>
      </c>
      <c r="BO120" s="3" t="s">
        <v>35</v>
      </c>
      <c r="BP120" s="3" t="s">
        <v>35</v>
      </c>
      <c r="BQ120" s="3" t="s">
        <v>35</v>
      </c>
      <c r="BR120" s="3" t="s">
        <v>35</v>
      </c>
      <c r="BS120" s="3" t="s">
        <v>35</v>
      </c>
      <c r="BT120" s="3" t="s">
        <v>35</v>
      </c>
      <c r="BU120" s="3" t="s">
        <v>35</v>
      </c>
      <c r="BV120" s="3" t="s">
        <v>35</v>
      </c>
      <c r="BW120" s="3" t="s">
        <v>35</v>
      </c>
      <c r="BX120" s="3" t="s">
        <v>35</v>
      </c>
    </row>
    <row r="121" spans="1:76" ht="15.75" customHeight="1" x14ac:dyDescent="0.2">
      <c r="A121" s="3">
        <v>111</v>
      </c>
      <c r="B121" s="3" t="s">
        <v>47</v>
      </c>
      <c r="C121" s="11" t="s">
        <v>37</v>
      </c>
      <c r="D121" s="25">
        <v>2.1</v>
      </c>
      <c r="E121" s="3" t="str">
        <f t="shared" si="15"/>
        <v>Adult</v>
      </c>
      <c r="F121" s="25" t="s">
        <v>36</v>
      </c>
      <c r="G121" s="25"/>
      <c r="H121" s="39">
        <v>0</v>
      </c>
      <c r="I121" s="25" t="s">
        <v>86</v>
      </c>
      <c r="J121" s="26">
        <v>0</v>
      </c>
      <c r="L121" s="12">
        <f>SUM(J121,M121,O121,Q121,R121,T121,V121,X121,Y121,Z121,AA121)</f>
        <v>0</v>
      </c>
      <c r="M121" s="12">
        <v>0</v>
      </c>
      <c r="N121" s="13"/>
      <c r="O121" s="11">
        <v>0</v>
      </c>
      <c r="Q121" s="25">
        <v>0</v>
      </c>
      <c r="R121" s="11">
        <v>0</v>
      </c>
      <c r="T121" s="11">
        <v>0</v>
      </c>
      <c r="V121" s="11">
        <v>0</v>
      </c>
      <c r="X121" s="11">
        <v>0</v>
      </c>
      <c r="Y121" s="25">
        <v>0</v>
      </c>
      <c r="Z121" s="11">
        <v>0</v>
      </c>
      <c r="AA121" s="11">
        <v>0</v>
      </c>
      <c r="AB121" s="11" t="s">
        <v>70</v>
      </c>
      <c r="AC121" s="11" t="str">
        <f t="shared" si="16"/>
        <v>No testing</v>
      </c>
      <c r="AD121" s="11" t="str">
        <f t="shared" si="17"/>
        <v>No testing</v>
      </c>
      <c r="AE121" s="11" t="str">
        <f t="shared" si="18"/>
        <v>No testing</v>
      </c>
      <c r="AF121" s="11" t="str">
        <f t="shared" si="19"/>
        <v>0</v>
      </c>
      <c r="AG121" s="11" t="str">
        <f t="shared" si="20"/>
        <v>No testing</v>
      </c>
      <c r="AH121" s="11" t="str">
        <f t="shared" si="21"/>
        <v>0</v>
      </c>
      <c r="AI121" s="25" t="s">
        <v>35</v>
      </c>
      <c r="AJ121" s="11" t="s">
        <v>35</v>
      </c>
      <c r="AK121" s="11" t="s">
        <v>35</v>
      </c>
      <c r="AL121" s="11" t="s">
        <v>35</v>
      </c>
      <c r="AM121" s="11" t="s">
        <v>35</v>
      </c>
      <c r="AN121" s="11" t="s">
        <v>35</v>
      </c>
      <c r="AO121" s="11" t="s">
        <v>35</v>
      </c>
      <c r="AP121" s="11" t="s">
        <v>35</v>
      </c>
      <c r="AQ121" s="11" t="s">
        <v>35</v>
      </c>
      <c r="AR121" s="11" t="s">
        <v>35</v>
      </c>
      <c r="AS121" s="11" t="s">
        <v>35</v>
      </c>
      <c r="AT121" s="11" t="s">
        <v>35</v>
      </c>
      <c r="AU121" s="11" t="s">
        <v>35</v>
      </c>
      <c r="AV121" s="3" t="s">
        <v>35</v>
      </c>
      <c r="AW121" s="3" t="s">
        <v>35</v>
      </c>
      <c r="AX121" s="3" t="s">
        <v>35</v>
      </c>
      <c r="AY121" s="3" t="s">
        <v>35</v>
      </c>
      <c r="AZ121" s="3" t="s">
        <v>35</v>
      </c>
      <c r="BA121" s="3" t="s">
        <v>35</v>
      </c>
      <c r="BB121" s="3" t="s">
        <v>35</v>
      </c>
      <c r="BC121" s="3" t="s">
        <v>35</v>
      </c>
      <c r="BD121" s="3" t="s">
        <v>35</v>
      </c>
      <c r="BE121" s="3" t="s">
        <v>35</v>
      </c>
      <c r="BF121" s="3" t="s">
        <v>35</v>
      </c>
      <c r="BG121" s="3" t="s">
        <v>35</v>
      </c>
      <c r="BH121" s="3" t="s">
        <v>35</v>
      </c>
      <c r="BI121" s="3" t="s">
        <v>35</v>
      </c>
      <c r="BJ121" s="3" t="s">
        <v>35</v>
      </c>
      <c r="BK121" s="3" t="s">
        <v>35</v>
      </c>
      <c r="BL121" s="3" t="s">
        <v>35</v>
      </c>
      <c r="BM121" s="3" t="s">
        <v>35</v>
      </c>
      <c r="BN121" s="3" t="s">
        <v>35</v>
      </c>
      <c r="BO121" s="3" t="s">
        <v>35</v>
      </c>
      <c r="BP121" s="3" t="s">
        <v>35</v>
      </c>
      <c r="BQ121" s="3" t="s">
        <v>35</v>
      </c>
      <c r="BR121" s="3" t="s">
        <v>35</v>
      </c>
      <c r="BS121" s="3" t="s">
        <v>35</v>
      </c>
      <c r="BT121" s="3" t="s">
        <v>35</v>
      </c>
      <c r="BU121" s="3" t="s">
        <v>35</v>
      </c>
      <c r="BV121" s="3" t="s">
        <v>35</v>
      </c>
      <c r="BW121" s="3" t="s">
        <v>35</v>
      </c>
      <c r="BX121" s="3" t="s">
        <v>35</v>
      </c>
    </row>
    <row r="122" spans="1:76" ht="15.75" customHeight="1" x14ac:dyDescent="0.2">
      <c r="A122" s="3">
        <v>112</v>
      </c>
      <c r="B122" s="3" t="s">
        <v>47</v>
      </c>
      <c r="C122" s="11" t="s">
        <v>34</v>
      </c>
      <c r="D122" s="25" t="s">
        <v>41</v>
      </c>
      <c r="E122" s="3" t="str">
        <f t="shared" si="15"/>
        <v>Senior</v>
      </c>
      <c r="F122" s="25" t="s">
        <v>39</v>
      </c>
      <c r="G122" s="25" t="s">
        <v>42</v>
      </c>
      <c r="H122" s="39">
        <v>0</v>
      </c>
      <c r="I122" s="25" t="s">
        <v>86</v>
      </c>
      <c r="J122" s="26">
        <v>0</v>
      </c>
      <c r="L122" s="12">
        <f>SUM(J122,M122,O122,Q122,R122,T122,V122,X122,Y122,Z122,AA122)</f>
        <v>1</v>
      </c>
      <c r="M122" s="12">
        <v>0</v>
      </c>
      <c r="N122" s="12"/>
      <c r="O122" s="11">
        <v>0</v>
      </c>
      <c r="Q122" s="25">
        <v>0</v>
      </c>
      <c r="R122" s="25">
        <v>1</v>
      </c>
      <c r="T122" s="11">
        <v>0</v>
      </c>
      <c r="V122" s="11">
        <v>0</v>
      </c>
      <c r="X122" s="11">
        <v>0</v>
      </c>
      <c r="Y122" s="25">
        <v>0</v>
      </c>
      <c r="Z122" s="11">
        <v>0</v>
      </c>
      <c r="AA122" s="11">
        <v>0</v>
      </c>
      <c r="AB122" s="11" t="str">
        <f>IF(OR(AI122=1, AJ122=1,AK122=1,AL122=1,AM122=1,AN122=1,AO122=1,AP122=1,AQ122=1,AR122=1, AS122=1,AT122=1,AU122=1,AV122=1,AW122=1,AX122=1,AY122=1,AZ122=1,BA122=1,BB122=1,BC122=1,BD122=1,BE122=1,BF122=1,BG122=1,BH122=1,BI122=1,BJ122=1,BK122=1,BL122=1,BM122=1,BN122=1),"Yes","No")</f>
        <v>No</v>
      </c>
      <c r="AC122" s="11" t="str">
        <f t="shared" si="16"/>
        <v>Yes</v>
      </c>
      <c r="AD122" s="11" t="str">
        <f t="shared" si="17"/>
        <v>No testing</v>
      </c>
      <c r="AE122" s="11" t="str">
        <f t="shared" si="18"/>
        <v>No testing</v>
      </c>
      <c r="AF122" s="11" t="str">
        <f t="shared" si="19"/>
        <v>0</v>
      </c>
      <c r="AG122" s="11" t="str">
        <f t="shared" si="20"/>
        <v>No testing</v>
      </c>
      <c r="AH122" s="11" t="str">
        <f t="shared" si="21"/>
        <v>0</v>
      </c>
      <c r="AI122" s="25">
        <v>0</v>
      </c>
      <c r="AJ122" s="11" t="s">
        <v>35</v>
      </c>
      <c r="AK122" s="11" t="s">
        <v>35</v>
      </c>
      <c r="AL122" s="11" t="s">
        <v>35</v>
      </c>
      <c r="AM122" s="11" t="s">
        <v>35</v>
      </c>
      <c r="AN122" s="11" t="s">
        <v>35</v>
      </c>
      <c r="AO122" s="11" t="s">
        <v>35</v>
      </c>
      <c r="AP122" s="11" t="s">
        <v>35</v>
      </c>
      <c r="AQ122" s="11" t="s">
        <v>35</v>
      </c>
      <c r="AR122" s="11" t="s">
        <v>35</v>
      </c>
      <c r="AS122" s="11" t="s">
        <v>35</v>
      </c>
      <c r="AT122" s="11" t="s">
        <v>35</v>
      </c>
      <c r="AU122" s="11" t="s">
        <v>35</v>
      </c>
      <c r="AV122" s="3" t="s">
        <v>35</v>
      </c>
      <c r="AW122" s="3" t="s">
        <v>35</v>
      </c>
      <c r="AX122" s="3" t="s">
        <v>35</v>
      </c>
      <c r="AY122" s="3" t="s">
        <v>35</v>
      </c>
      <c r="AZ122" s="3" t="s">
        <v>35</v>
      </c>
      <c r="BA122" s="3" t="s">
        <v>35</v>
      </c>
      <c r="BB122" s="3" t="s">
        <v>35</v>
      </c>
      <c r="BC122" s="3" t="s">
        <v>35</v>
      </c>
      <c r="BD122" s="3" t="s">
        <v>35</v>
      </c>
      <c r="BE122" s="3" t="s">
        <v>35</v>
      </c>
      <c r="BF122" s="3" t="s">
        <v>35</v>
      </c>
      <c r="BG122" s="3" t="s">
        <v>35</v>
      </c>
      <c r="BH122" s="3" t="s">
        <v>35</v>
      </c>
      <c r="BI122" s="3" t="s">
        <v>35</v>
      </c>
      <c r="BJ122" s="3" t="s">
        <v>35</v>
      </c>
      <c r="BK122" s="3" t="s">
        <v>35</v>
      </c>
      <c r="BL122" s="3" t="s">
        <v>35</v>
      </c>
      <c r="BM122" s="3" t="s">
        <v>35</v>
      </c>
      <c r="BN122" s="3" t="s">
        <v>35</v>
      </c>
      <c r="BO122" s="3" t="s">
        <v>35</v>
      </c>
      <c r="BP122" s="3" t="s">
        <v>35</v>
      </c>
      <c r="BQ122" s="3" t="s">
        <v>35</v>
      </c>
      <c r="BR122" s="3" t="s">
        <v>35</v>
      </c>
      <c r="BS122" s="3" t="s">
        <v>35</v>
      </c>
      <c r="BT122" s="3" t="s">
        <v>35</v>
      </c>
      <c r="BU122" s="3" t="s">
        <v>35</v>
      </c>
      <c r="BV122" s="3" t="s">
        <v>35</v>
      </c>
      <c r="BW122" s="3" t="s">
        <v>35</v>
      </c>
      <c r="BX122" s="3" t="s">
        <v>35</v>
      </c>
    </row>
    <row r="123" spans="1:76" ht="15.75" customHeight="1" x14ac:dyDescent="0.2">
      <c r="A123" s="3">
        <v>113</v>
      </c>
      <c r="B123" s="3" t="s">
        <v>47</v>
      </c>
      <c r="C123" s="11" t="s">
        <v>34</v>
      </c>
      <c r="D123" s="25" t="s">
        <v>41</v>
      </c>
      <c r="E123" s="3" t="str">
        <f t="shared" si="15"/>
        <v>Senior</v>
      </c>
      <c r="F123" s="25" t="s">
        <v>39</v>
      </c>
      <c r="G123" s="25"/>
      <c r="H123" s="39">
        <v>1</v>
      </c>
      <c r="I123" s="41" t="s">
        <v>87</v>
      </c>
      <c r="J123" s="26">
        <v>0</v>
      </c>
      <c r="L123" s="12">
        <f>SUM(J123,M123,O123,Q123,R123,T123,V123,X123,Y123,Z123,AA123)</f>
        <v>0</v>
      </c>
      <c r="M123" s="12">
        <v>0</v>
      </c>
      <c r="N123" s="12"/>
      <c r="O123" s="11">
        <v>0</v>
      </c>
      <c r="Q123" s="25">
        <v>0</v>
      </c>
      <c r="R123" s="11">
        <v>0</v>
      </c>
      <c r="T123" s="11">
        <v>0</v>
      </c>
      <c r="V123" s="11">
        <v>0</v>
      </c>
      <c r="X123" s="11">
        <v>0</v>
      </c>
      <c r="Y123" s="25">
        <v>0</v>
      </c>
      <c r="Z123" s="11">
        <v>0</v>
      </c>
      <c r="AA123" s="11">
        <v>0</v>
      </c>
      <c r="AB123" s="11" t="str">
        <f t="shared" si="23"/>
        <v>Yes</v>
      </c>
      <c r="AC123" s="11" t="str">
        <f t="shared" si="16"/>
        <v>Yes</v>
      </c>
      <c r="AD123" s="11" t="str">
        <f t="shared" si="17"/>
        <v>No testing</v>
      </c>
      <c r="AE123" s="11" t="str">
        <f t="shared" si="18"/>
        <v>No testing</v>
      </c>
      <c r="AF123" s="11" t="str">
        <f t="shared" si="19"/>
        <v>0</v>
      </c>
      <c r="AG123" s="11" t="str">
        <f t="shared" si="20"/>
        <v>No testing</v>
      </c>
      <c r="AH123" s="11" t="str">
        <f t="shared" si="21"/>
        <v>0</v>
      </c>
      <c r="AI123" s="25">
        <v>1</v>
      </c>
      <c r="AJ123" s="11" t="s">
        <v>35</v>
      </c>
      <c r="AK123" s="11" t="s">
        <v>35</v>
      </c>
      <c r="AL123" s="11" t="s">
        <v>35</v>
      </c>
      <c r="AM123" s="11" t="s">
        <v>35</v>
      </c>
      <c r="AN123" s="11" t="s">
        <v>35</v>
      </c>
      <c r="AO123" s="11" t="s">
        <v>35</v>
      </c>
      <c r="AP123" s="11" t="s">
        <v>35</v>
      </c>
      <c r="AQ123" s="11" t="s">
        <v>35</v>
      </c>
      <c r="AR123" s="11" t="s">
        <v>35</v>
      </c>
      <c r="AS123" s="11" t="s">
        <v>35</v>
      </c>
      <c r="AT123" s="11" t="s">
        <v>35</v>
      </c>
      <c r="AU123" s="11" t="s">
        <v>35</v>
      </c>
      <c r="AV123" s="3" t="s">
        <v>35</v>
      </c>
      <c r="AW123" s="3" t="s">
        <v>35</v>
      </c>
      <c r="AX123" s="3" t="s">
        <v>35</v>
      </c>
      <c r="AY123" s="3" t="s">
        <v>35</v>
      </c>
      <c r="AZ123" s="3" t="s">
        <v>35</v>
      </c>
      <c r="BA123" s="3" t="s">
        <v>35</v>
      </c>
      <c r="BB123" s="3" t="s">
        <v>35</v>
      </c>
      <c r="BC123" s="3" t="s">
        <v>35</v>
      </c>
      <c r="BD123" s="3" t="s">
        <v>35</v>
      </c>
      <c r="BE123" s="3" t="s">
        <v>35</v>
      </c>
      <c r="BF123" s="3" t="s">
        <v>35</v>
      </c>
      <c r="BG123" s="3" t="s">
        <v>35</v>
      </c>
      <c r="BH123" s="3" t="s">
        <v>35</v>
      </c>
      <c r="BI123" s="3" t="s">
        <v>35</v>
      </c>
      <c r="BJ123" s="3" t="s">
        <v>35</v>
      </c>
      <c r="BK123" s="3" t="s">
        <v>35</v>
      </c>
      <c r="BL123" s="3" t="s">
        <v>35</v>
      </c>
      <c r="BM123" s="3" t="s">
        <v>35</v>
      </c>
      <c r="BN123" s="3" t="s">
        <v>35</v>
      </c>
      <c r="BO123" s="3" t="s">
        <v>35</v>
      </c>
      <c r="BP123" s="3" t="s">
        <v>35</v>
      </c>
      <c r="BQ123" s="3" t="s">
        <v>35</v>
      </c>
      <c r="BR123" s="3" t="s">
        <v>35</v>
      </c>
      <c r="BS123" s="3" t="s">
        <v>35</v>
      </c>
      <c r="BT123" s="3" t="s">
        <v>35</v>
      </c>
      <c r="BU123" s="3" t="s">
        <v>35</v>
      </c>
      <c r="BV123" s="3" t="s">
        <v>35</v>
      </c>
      <c r="BW123" s="3" t="s">
        <v>35</v>
      </c>
      <c r="BX123" s="3" t="s">
        <v>35</v>
      </c>
    </row>
    <row r="124" spans="1:76" ht="15.75" customHeight="1" x14ac:dyDescent="0.2">
      <c r="A124" s="3">
        <v>114</v>
      </c>
      <c r="B124" s="3" t="s">
        <v>47</v>
      </c>
      <c r="C124" s="11" t="s">
        <v>34</v>
      </c>
      <c r="D124" s="25">
        <v>4</v>
      </c>
      <c r="E124" s="3" t="str">
        <f t="shared" si="15"/>
        <v>Adult</v>
      </c>
      <c r="F124" s="25" t="s">
        <v>36</v>
      </c>
      <c r="G124" s="25"/>
      <c r="H124" s="39">
        <v>0</v>
      </c>
      <c r="I124" s="25" t="s">
        <v>86</v>
      </c>
      <c r="J124" s="26">
        <v>0</v>
      </c>
      <c r="L124" s="12">
        <f>SUM(J124,M124,O124,Q124,R124,T124,V124,X124,Y124,Z124,AA124)</f>
        <v>0</v>
      </c>
      <c r="M124" s="12">
        <v>0</v>
      </c>
      <c r="N124" s="12"/>
      <c r="O124" s="11">
        <v>0</v>
      </c>
      <c r="Q124" s="25">
        <v>0</v>
      </c>
      <c r="R124" s="11">
        <v>0</v>
      </c>
      <c r="T124" s="11">
        <v>0</v>
      </c>
      <c r="V124" s="11">
        <v>0</v>
      </c>
      <c r="X124" s="11">
        <v>0</v>
      </c>
      <c r="Y124" s="25">
        <v>0</v>
      </c>
      <c r="Z124" s="11">
        <v>0</v>
      </c>
      <c r="AA124" s="11">
        <v>0</v>
      </c>
      <c r="AB124" s="11" t="s">
        <v>70</v>
      </c>
      <c r="AC124" s="11" t="str">
        <f t="shared" si="16"/>
        <v>No testing</v>
      </c>
      <c r="AD124" s="11" t="str">
        <f t="shared" si="17"/>
        <v>No testing</v>
      </c>
      <c r="AE124" s="11" t="str">
        <f t="shared" si="18"/>
        <v>No testing</v>
      </c>
      <c r="AF124" s="11" t="str">
        <f t="shared" si="19"/>
        <v>0</v>
      </c>
      <c r="AG124" s="11" t="str">
        <f t="shared" si="20"/>
        <v>No testing</v>
      </c>
      <c r="AH124" s="11" t="str">
        <f t="shared" si="21"/>
        <v>0</v>
      </c>
      <c r="AI124" s="25" t="s">
        <v>35</v>
      </c>
      <c r="AJ124" s="11" t="s">
        <v>35</v>
      </c>
      <c r="AK124" s="11" t="s">
        <v>35</v>
      </c>
      <c r="AL124" s="11" t="s">
        <v>35</v>
      </c>
      <c r="AM124" s="11" t="s">
        <v>35</v>
      </c>
      <c r="AN124" s="11" t="s">
        <v>35</v>
      </c>
      <c r="AO124" s="11" t="s">
        <v>35</v>
      </c>
      <c r="AP124" s="11" t="s">
        <v>35</v>
      </c>
      <c r="AQ124" s="11" t="s">
        <v>35</v>
      </c>
      <c r="AR124" s="11" t="s">
        <v>35</v>
      </c>
      <c r="AS124" s="11" t="s">
        <v>35</v>
      </c>
      <c r="AT124" s="11" t="s">
        <v>35</v>
      </c>
      <c r="AU124" s="11" t="s">
        <v>35</v>
      </c>
      <c r="AV124" s="3" t="s">
        <v>35</v>
      </c>
      <c r="AW124" s="3" t="s">
        <v>35</v>
      </c>
      <c r="AX124" s="3" t="s">
        <v>35</v>
      </c>
      <c r="AY124" s="3" t="s">
        <v>35</v>
      </c>
      <c r="AZ124" s="3" t="s">
        <v>35</v>
      </c>
      <c r="BA124" s="3" t="s">
        <v>35</v>
      </c>
      <c r="BB124" s="3" t="s">
        <v>35</v>
      </c>
      <c r="BC124" s="3" t="s">
        <v>35</v>
      </c>
      <c r="BD124" s="3" t="s">
        <v>35</v>
      </c>
      <c r="BE124" s="3" t="s">
        <v>35</v>
      </c>
      <c r="BF124" s="3" t="s">
        <v>35</v>
      </c>
      <c r="BG124" s="3" t="s">
        <v>35</v>
      </c>
      <c r="BH124" s="3" t="s">
        <v>35</v>
      </c>
      <c r="BI124" s="3" t="s">
        <v>35</v>
      </c>
      <c r="BJ124" s="3" t="s">
        <v>35</v>
      </c>
      <c r="BK124" s="3" t="s">
        <v>35</v>
      </c>
      <c r="BL124" s="3" t="s">
        <v>35</v>
      </c>
      <c r="BM124" s="3" t="s">
        <v>35</v>
      </c>
      <c r="BN124" s="3" t="s">
        <v>35</v>
      </c>
      <c r="BO124" s="3" t="s">
        <v>35</v>
      </c>
      <c r="BP124" s="3" t="s">
        <v>35</v>
      </c>
      <c r="BQ124" s="3" t="s">
        <v>35</v>
      </c>
      <c r="BR124" s="3" t="s">
        <v>35</v>
      </c>
      <c r="BS124" s="3" t="s">
        <v>35</v>
      </c>
      <c r="BT124" s="3" t="s">
        <v>35</v>
      </c>
      <c r="BU124" s="3" t="s">
        <v>35</v>
      </c>
      <c r="BV124" s="3" t="s">
        <v>35</v>
      </c>
      <c r="BW124" s="3" t="s">
        <v>35</v>
      </c>
      <c r="BX124" s="3" t="s">
        <v>35</v>
      </c>
    </row>
    <row r="125" spans="1:76" ht="15.75" customHeight="1" x14ac:dyDescent="0.2">
      <c r="A125" s="3">
        <v>115</v>
      </c>
      <c r="B125" s="3" t="s">
        <v>47</v>
      </c>
      <c r="C125" s="11" t="s">
        <v>37</v>
      </c>
      <c r="D125" s="25">
        <v>5.8</v>
      </c>
      <c r="E125" s="3" t="str">
        <f t="shared" si="15"/>
        <v>Adult</v>
      </c>
      <c r="F125" s="25" t="s">
        <v>36</v>
      </c>
      <c r="G125" s="40">
        <v>42856</v>
      </c>
      <c r="H125" s="3">
        <v>1</v>
      </c>
      <c r="I125" s="41" t="s">
        <v>88</v>
      </c>
      <c r="J125" s="12">
        <v>1</v>
      </c>
      <c r="K125" s="13">
        <v>43106</v>
      </c>
      <c r="L125" s="12">
        <f>SUM(J125,M125,O125,Q125,R125,T125,V125,X125,Y125,Z125,AA125)</f>
        <v>5</v>
      </c>
      <c r="M125" s="12">
        <v>1</v>
      </c>
      <c r="N125" s="13">
        <v>42535</v>
      </c>
      <c r="O125" s="11">
        <v>0</v>
      </c>
      <c r="Q125" s="25">
        <v>1</v>
      </c>
      <c r="R125" s="11">
        <v>0</v>
      </c>
      <c r="T125" s="11">
        <v>0</v>
      </c>
      <c r="V125" s="11">
        <v>0</v>
      </c>
      <c r="X125" s="11">
        <v>0</v>
      </c>
      <c r="Y125" s="25">
        <v>1</v>
      </c>
      <c r="Z125" s="25">
        <v>1</v>
      </c>
      <c r="AA125" s="11">
        <v>0</v>
      </c>
      <c r="AB125" s="11" t="s">
        <v>70</v>
      </c>
      <c r="AC125" s="11" t="str">
        <f t="shared" si="16"/>
        <v>No testing</v>
      </c>
      <c r="AD125" s="11" t="str">
        <f t="shared" si="17"/>
        <v>No testing</v>
      </c>
      <c r="AE125" s="11" t="str">
        <f t="shared" si="18"/>
        <v>No testing</v>
      </c>
      <c r="AF125" s="11" t="str">
        <f t="shared" si="19"/>
        <v>0</v>
      </c>
      <c r="AG125" s="11" t="str">
        <f t="shared" si="20"/>
        <v>No testing</v>
      </c>
      <c r="AH125" s="11" t="str">
        <f t="shared" si="21"/>
        <v>0</v>
      </c>
      <c r="AI125" s="25" t="s">
        <v>35</v>
      </c>
      <c r="AJ125" s="11" t="s">
        <v>35</v>
      </c>
      <c r="AK125" s="11" t="s">
        <v>35</v>
      </c>
      <c r="AL125" s="11" t="s">
        <v>35</v>
      </c>
      <c r="AM125" s="11" t="s">
        <v>35</v>
      </c>
      <c r="AN125" s="11" t="s">
        <v>35</v>
      </c>
      <c r="AO125" s="11" t="s">
        <v>35</v>
      </c>
      <c r="AP125" s="11" t="s">
        <v>35</v>
      </c>
      <c r="AQ125" s="11" t="s">
        <v>35</v>
      </c>
      <c r="AR125" s="11" t="s">
        <v>35</v>
      </c>
      <c r="AS125" s="11" t="s">
        <v>35</v>
      </c>
      <c r="AT125" s="11" t="s">
        <v>35</v>
      </c>
      <c r="AU125" s="11" t="s">
        <v>35</v>
      </c>
      <c r="AV125" s="3" t="s">
        <v>35</v>
      </c>
      <c r="AW125" s="3" t="s">
        <v>35</v>
      </c>
      <c r="AX125" s="3" t="s">
        <v>35</v>
      </c>
      <c r="AY125" s="3" t="s">
        <v>35</v>
      </c>
      <c r="AZ125" s="3" t="s">
        <v>35</v>
      </c>
      <c r="BA125" s="3" t="s">
        <v>35</v>
      </c>
      <c r="BB125" s="3" t="s">
        <v>35</v>
      </c>
      <c r="BC125" s="3" t="s">
        <v>35</v>
      </c>
      <c r="BD125" s="3" t="s">
        <v>35</v>
      </c>
      <c r="BE125" s="3" t="s">
        <v>35</v>
      </c>
      <c r="BF125" s="3" t="s">
        <v>35</v>
      </c>
      <c r="BG125" s="3" t="s">
        <v>35</v>
      </c>
      <c r="BH125" s="3" t="s">
        <v>35</v>
      </c>
      <c r="BI125" s="3" t="s">
        <v>35</v>
      </c>
      <c r="BJ125" s="3" t="s">
        <v>35</v>
      </c>
      <c r="BK125" s="3" t="s">
        <v>35</v>
      </c>
      <c r="BL125" s="3" t="s">
        <v>35</v>
      </c>
      <c r="BM125" s="3" t="s">
        <v>35</v>
      </c>
      <c r="BN125" s="3" t="s">
        <v>35</v>
      </c>
      <c r="BO125" s="3">
        <v>1</v>
      </c>
      <c r="BP125" s="3" t="s">
        <v>35</v>
      </c>
      <c r="BQ125" s="3">
        <v>1</v>
      </c>
      <c r="BR125" s="3">
        <v>0</v>
      </c>
      <c r="BS125" s="3" t="s">
        <v>35</v>
      </c>
      <c r="BT125" s="3" t="s">
        <v>35</v>
      </c>
      <c r="BU125" s="3" t="s">
        <v>35</v>
      </c>
      <c r="BV125" s="3">
        <v>0</v>
      </c>
      <c r="BW125" s="3">
        <v>1</v>
      </c>
      <c r="BX125" s="3">
        <v>1</v>
      </c>
    </row>
    <row r="126" spans="1:76" ht="15.75" customHeight="1" x14ac:dyDescent="0.2">
      <c r="A126" s="3">
        <v>116</v>
      </c>
      <c r="B126" s="3" t="s">
        <v>47</v>
      </c>
      <c r="C126" s="11" t="s">
        <v>34</v>
      </c>
      <c r="D126" s="25">
        <v>7.8</v>
      </c>
      <c r="E126" s="3" t="str">
        <f t="shared" si="15"/>
        <v>Senior</v>
      </c>
      <c r="F126" s="25" t="s">
        <v>36</v>
      </c>
      <c r="G126" s="25" t="s">
        <v>43</v>
      </c>
      <c r="H126" s="3">
        <v>1</v>
      </c>
      <c r="I126" s="41" t="s">
        <v>87</v>
      </c>
      <c r="J126" s="12">
        <v>1</v>
      </c>
      <c r="K126" s="13">
        <v>43056</v>
      </c>
      <c r="L126" s="12">
        <f>SUM(J126,M126,O126,Q126,R126,T126,V126,X126,Y126,Z126,AA126)</f>
        <v>4</v>
      </c>
      <c r="M126" s="12">
        <v>0</v>
      </c>
      <c r="N126" s="12"/>
      <c r="O126" s="11">
        <v>0</v>
      </c>
      <c r="Q126" s="25">
        <v>0</v>
      </c>
      <c r="R126" s="25">
        <v>1</v>
      </c>
      <c r="T126" s="25">
        <v>1</v>
      </c>
      <c r="V126" s="25">
        <v>1</v>
      </c>
      <c r="X126" s="11">
        <v>0</v>
      </c>
      <c r="Y126" s="25">
        <v>0</v>
      </c>
      <c r="Z126" s="11">
        <v>0</v>
      </c>
      <c r="AA126" s="11">
        <v>0</v>
      </c>
      <c r="AB126" s="11" t="str">
        <f t="shared" si="23"/>
        <v>Yes</v>
      </c>
      <c r="AC126" s="11" t="str">
        <f t="shared" si="16"/>
        <v>Yes</v>
      </c>
      <c r="AD126" s="11" t="str">
        <f t="shared" si="17"/>
        <v>Yes</v>
      </c>
      <c r="AE126" s="11" t="str">
        <f t="shared" si="18"/>
        <v>Yes</v>
      </c>
      <c r="AF126" s="11" t="str">
        <f t="shared" si="19"/>
        <v>1</v>
      </c>
      <c r="AG126" s="11" t="str">
        <f t="shared" si="20"/>
        <v>No testing</v>
      </c>
      <c r="AH126" s="11" t="str">
        <f t="shared" si="21"/>
        <v>0</v>
      </c>
      <c r="AI126" s="25" t="s">
        <v>35</v>
      </c>
      <c r="AJ126" s="25">
        <v>0</v>
      </c>
      <c r="AK126" s="25">
        <v>0</v>
      </c>
      <c r="AL126" s="25">
        <v>0</v>
      </c>
      <c r="AM126" s="25">
        <v>0</v>
      </c>
      <c r="AN126" s="25">
        <v>0</v>
      </c>
      <c r="AO126" s="25">
        <v>0</v>
      </c>
      <c r="AP126" s="25">
        <v>0</v>
      </c>
      <c r="AQ126" s="25">
        <v>0</v>
      </c>
      <c r="AR126" s="11" t="s">
        <v>35</v>
      </c>
      <c r="AS126" s="11" t="s">
        <v>35</v>
      </c>
      <c r="AT126" s="11" t="s">
        <v>35</v>
      </c>
      <c r="AU126" s="11" t="s">
        <v>35</v>
      </c>
      <c r="AV126" s="3" t="s">
        <v>35</v>
      </c>
      <c r="AW126" s="3">
        <v>0</v>
      </c>
      <c r="AX126" s="3">
        <v>1</v>
      </c>
      <c r="AY126" s="3" t="s">
        <v>35</v>
      </c>
      <c r="AZ126" s="3" t="s">
        <v>35</v>
      </c>
      <c r="BA126" s="3">
        <v>0</v>
      </c>
      <c r="BB126" s="3">
        <v>1</v>
      </c>
      <c r="BC126" s="3">
        <v>0</v>
      </c>
      <c r="BD126" s="3">
        <v>1</v>
      </c>
      <c r="BE126" s="3">
        <v>0</v>
      </c>
      <c r="BF126" s="3" t="s">
        <v>35</v>
      </c>
      <c r="BG126" s="3" t="s">
        <v>35</v>
      </c>
      <c r="BH126" s="3" t="s">
        <v>35</v>
      </c>
      <c r="BI126" s="3" t="s">
        <v>35</v>
      </c>
      <c r="BJ126" s="3" t="s">
        <v>35</v>
      </c>
      <c r="BK126" s="3" t="s">
        <v>35</v>
      </c>
      <c r="BL126" s="3" t="s">
        <v>35</v>
      </c>
      <c r="BM126" s="3" t="s">
        <v>35</v>
      </c>
      <c r="BN126" s="3" t="s">
        <v>35</v>
      </c>
      <c r="BO126" s="3">
        <v>1</v>
      </c>
      <c r="BP126" s="3">
        <v>1</v>
      </c>
      <c r="BQ126" s="3">
        <v>1</v>
      </c>
      <c r="BR126" s="3">
        <v>1</v>
      </c>
      <c r="BS126" s="3" t="s">
        <v>35</v>
      </c>
      <c r="BT126" s="3" t="s">
        <v>35</v>
      </c>
      <c r="BU126" s="3" t="s">
        <v>35</v>
      </c>
      <c r="BV126" s="3">
        <v>1</v>
      </c>
      <c r="BW126" s="3">
        <v>1</v>
      </c>
      <c r="BX126" s="3" t="s">
        <v>35</v>
      </c>
    </row>
    <row r="127" spans="1:76" ht="15.75" customHeight="1" x14ac:dyDescent="0.2">
      <c r="A127" s="3">
        <v>117</v>
      </c>
      <c r="B127" s="3" t="s">
        <v>47</v>
      </c>
      <c r="C127" s="11" t="s">
        <v>34</v>
      </c>
      <c r="D127" s="25">
        <v>7.8</v>
      </c>
      <c r="E127" s="3" t="str">
        <f t="shared" si="15"/>
        <v>Senior</v>
      </c>
      <c r="F127" s="25" t="s">
        <v>36</v>
      </c>
      <c r="G127" s="25"/>
      <c r="H127" s="3">
        <v>1</v>
      </c>
      <c r="I127" s="41" t="s">
        <v>88</v>
      </c>
      <c r="J127" s="12">
        <v>1</v>
      </c>
      <c r="K127" s="13">
        <v>42919</v>
      </c>
      <c r="L127" s="12">
        <f>SUM(J127,M127,O127,Q127,R127,T127,V127,X127,Y127,Z127,AA127)</f>
        <v>5</v>
      </c>
      <c r="M127" s="12">
        <v>0</v>
      </c>
      <c r="N127" s="12"/>
      <c r="O127" s="11">
        <v>0</v>
      </c>
      <c r="Q127" s="25">
        <v>0</v>
      </c>
      <c r="R127" s="25">
        <v>1</v>
      </c>
      <c r="T127" s="25">
        <v>1</v>
      </c>
      <c r="V127" s="11">
        <v>0</v>
      </c>
      <c r="X127" s="11">
        <v>0</v>
      </c>
      <c r="Y127" s="25">
        <v>1</v>
      </c>
      <c r="Z127" s="25">
        <v>1</v>
      </c>
      <c r="AA127" s="11">
        <v>0</v>
      </c>
      <c r="AB127" s="11" t="str">
        <f>IF(OR(AI127=1, AJ127=1,AK127=1,AL127=1,AM127=1,AN127=1,AO127=1,AP127=1,AQ127=1,AR127=1, AS127=1,AT127=1,AU127=1,AV127=1,AW127=1,AX127=1,AY127=1,AZ127=1,BA127=1,BB127=1,BC127=1,BD127=1,BE127=1,BF127=1,BG127=1,BH127=1,BI127=1,BJ127=1,BK127=1,BL127=1,BM127=1,BN127=1),"Yes","No")</f>
        <v>No</v>
      </c>
      <c r="AC127" s="11" t="str">
        <f t="shared" si="16"/>
        <v>Yes</v>
      </c>
      <c r="AD127" s="11" t="str">
        <f t="shared" si="17"/>
        <v>Yes</v>
      </c>
      <c r="AE127" s="11" t="str">
        <f t="shared" si="18"/>
        <v>No testing</v>
      </c>
      <c r="AF127" s="11" t="str">
        <f t="shared" si="19"/>
        <v>0</v>
      </c>
      <c r="AG127" s="11" t="str">
        <f t="shared" si="20"/>
        <v>No testing</v>
      </c>
      <c r="AH127" s="11" t="str">
        <f t="shared" si="21"/>
        <v>0</v>
      </c>
      <c r="AI127" s="25" t="s">
        <v>35</v>
      </c>
      <c r="AJ127" s="25">
        <v>0</v>
      </c>
      <c r="AK127" s="25">
        <v>0</v>
      </c>
      <c r="AL127" s="25">
        <v>0</v>
      </c>
      <c r="AM127" s="25">
        <v>0</v>
      </c>
      <c r="AN127" s="25">
        <v>0</v>
      </c>
      <c r="AO127" s="25">
        <v>0</v>
      </c>
      <c r="AP127" s="25">
        <v>0</v>
      </c>
      <c r="AQ127" s="25">
        <v>0</v>
      </c>
      <c r="AR127" s="11" t="s">
        <v>35</v>
      </c>
      <c r="AS127" s="11" t="s">
        <v>35</v>
      </c>
      <c r="AT127" s="11" t="s">
        <v>35</v>
      </c>
      <c r="AU127" s="11">
        <v>0</v>
      </c>
      <c r="AV127" s="3">
        <v>0</v>
      </c>
      <c r="AW127" s="3" t="s">
        <v>35</v>
      </c>
      <c r="AX127" s="3" t="s">
        <v>35</v>
      </c>
      <c r="AY127" s="3" t="s">
        <v>35</v>
      </c>
      <c r="AZ127" s="3" t="s">
        <v>35</v>
      </c>
      <c r="BA127" s="3" t="s">
        <v>35</v>
      </c>
      <c r="BB127" s="3" t="s">
        <v>35</v>
      </c>
      <c r="BC127" s="3" t="s">
        <v>35</v>
      </c>
      <c r="BD127" s="3" t="s">
        <v>35</v>
      </c>
      <c r="BE127" s="3" t="s">
        <v>35</v>
      </c>
      <c r="BF127" s="3" t="s">
        <v>35</v>
      </c>
      <c r="BG127" s="3" t="s">
        <v>35</v>
      </c>
      <c r="BH127" s="3" t="s">
        <v>35</v>
      </c>
      <c r="BI127" s="3" t="s">
        <v>35</v>
      </c>
      <c r="BJ127" s="3" t="s">
        <v>35</v>
      </c>
      <c r="BK127" s="3" t="s">
        <v>35</v>
      </c>
      <c r="BL127" s="3" t="s">
        <v>35</v>
      </c>
      <c r="BM127" s="3" t="s">
        <v>35</v>
      </c>
      <c r="BN127" s="3" t="s">
        <v>35</v>
      </c>
      <c r="BO127" s="3" t="s">
        <v>35</v>
      </c>
      <c r="BP127" s="3" t="s">
        <v>35</v>
      </c>
      <c r="BQ127" s="3" t="s">
        <v>35</v>
      </c>
      <c r="BR127" s="3" t="s">
        <v>35</v>
      </c>
      <c r="BS127" s="3" t="s">
        <v>35</v>
      </c>
      <c r="BT127" s="3" t="s">
        <v>35</v>
      </c>
      <c r="BU127" s="3" t="s">
        <v>35</v>
      </c>
      <c r="BV127" s="3" t="s">
        <v>35</v>
      </c>
      <c r="BW127" s="3" t="s">
        <v>35</v>
      </c>
      <c r="BX127" s="3" t="s">
        <v>35</v>
      </c>
    </row>
    <row r="128" spans="1:76" ht="15.75" customHeight="1" x14ac:dyDescent="0.2">
      <c r="A128" s="3">
        <v>118</v>
      </c>
      <c r="B128" s="3" t="s">
        <v>47</v>
      </c>
      <c r="C128" s="11" t="s">
        <v>37</v>
      </c>
      <c r="D128" s="25">
        <v>6.1</v>
      </c>
      <c r="E128" s="3" t="str">
        <f t="shared" si="15"/>
        <v>Adult</v>
      </c>
      <c r="F128" s="25" t="s">
        <v>36</v>
      </c>
      <c r="G128" s="40">
        <v>42887</v>
      </c>
      <c r="H128" s="3">
        <v>1</v>
      </c>
      <c r="I128" s="41" t="s">
        <v>87</v>
      </c>
      <c r="J128" s="26">
        <v>0</v>
      </c>
      <c r="L128" s="12">
        <f>SUM(J128,M128,O128,Q128,R128,T128,V128,X128,Y128,Z128,AA128)</f>
        <v>3</v>
      </c>
      <c r="M128" s="12">
        <v>0</v>
      </c>
      <c r="N128" s="12"/>
      <c r="O128" s="11">
        <v>0</v>
      </c>
      <c r="Q128" s="25">
        <v>0</v>
      </c>
      <c r="R128" s="25">
        <v>1</v>
      </c>
      <c r="T128" s="25">
        <v>1</v>
      </c>
      <c r="V128" s="25">
        <v>1</v>
      </c>
      <c r="X128" s="11">
        <v>0</v>
      </c>
      <c r="Y128" s="25">
        <v>0</v>
      </c>
      <c r="Z128" s="11">
        <v>0</v>
      </c>
      <c r="AA128" s="11">
        <v>0</v>
      </c>
      <c r="AB128" s="11" t="str">
        <f t="shared" si="23"/>
        <v>Yes</v>
      </c>
      <c r="AC128" s="11" t="str">
        <f t="shared" si="16"/>
        <v>Yes</v>
      </c>
      <c r="AD128" s="11" t="str">
        <f t="shared" si="17"/>
        <v>No testing</v>
      </c>
      <c r="AE128" s="11" t="str">
        <f t="shared" si="18"/>
        <v>No testing</v>
      </c>
      <c r="AF128" s="11" t="str">
        <f t="shared" si="19"/>
        <v>0</v>
      </c>
      <c r="AG128" s="11" t="str">
        <f t="shared" si="20"/>
        <v>No testing</v>
      </c>
      <c r="AH128" s="11" t="str">
        <f t="shared" si="21"/>
        <v>0</v>
      </c>
      <c r="AI128" s="25">
        <v>1</v>
      </c>
      <c r="AJ128" s="11" t="s">
        <v>35</v>
      </c>
      <c r="AK128" s="11" t="s">
        <v>35</v>
      </c>
      <c r="AL128" s="11" t="s">
        <v>35</v>
      </c>
      <c r="AM128" s="11" t="s">
        <v>35</v>
      </c>
      <c r="AN128" s="11" t="s">
        <v>35</v>
      </c>
      <c r="AO128" s="11" t="s">
        <v>35</v>
      </c>
      <c r="AP128" s="11" t="s">
        <v>35</v>
      </c>
      <c r="AQ128" s="11" t="s">
        <v>35</v>
      </c>
      <c r="AR128" s="11" t="s">
        <v>35</v>
      </c>
      <c r="AS128" s="11" t="s">
        <v>35</v>
      </c>
      <c r="AT128" s="11" t="s">
        <v>35</v>
      </c>
      <c r="AU128" s="11" t="s">
        <v>35</v>
      </c>
      <c r="AV128" s="3" t="s">
        <v>35</v>
      </c>
      <c r="AW128" s="3" t="s">
        <v>35</v>
      </c>
      <c r="AX128" s="3" t="s">
        <v>35</v>
      </c>
      <c r="AY128" s="3" t="s">
        <v>35</v>
      </c>
      <c r="AZ128" s="3" t="s">
        <v>35</v>
      </c>
      <c r="BA128" s="3" t="s">
        <v>35</v>
      </c>
      <c r="BB128" s="3" t="s">
        <v>35</v>
      </c>
      <c r="BC128" s="3" t="s">
        <v>35</v>
      </c>
      <c r="BD128" s="3" t="s">
        <v>35</v>
      </c>
      <c r="BE128" s="3" t="s">
        <v>35</v>
      </c>
      <c r="BF128" s="3" t="s">
        <v>35</v>
      </c>
      <c r="BG128" s="3" t="s">
        <v>35</v>
      </c>
      <c r="BH128" s="3" t="s">
        <v>35</v>
      </c>
      <c r="BI128" s="3" t="s">
        <v>35</v>
      </c>
      <c r="BJ128" s="3" t="s">
        <v>35</v>
      </c>
      <c r="BK128" s="3" t="s">
        <v>35</v>
      </c>
      <c r="BL128" s="3" t="s">
        <v>35</v>
      </c>
      <c r="BM128" s="3" t="s">
        <v>35</v>
      </c>
      <c r="BN128" s="3" t="s">
        <v>35</v>
      </c>
      <c r="BO128" s="3" t="s">
        <v>35</v>
      </c>
      <c r="BP128" s="3" t="s">
        <v>35</v>
      </c>
      <c r="BQ128" s="3" t="s">
        <v>35</v>
      </c>
      <c r="BR128" s="3" t="s">
        <v>35</v>
      </c>
      <c r="BS128" s="3" t="s">
        <v>35</v>
      </c>
      <c r="BT128" s="3" t="s">
        <v>35</v>
      </c>
      <c r="BU128" s="3" t="s">
        <v>35</v>
      </c>
      <c r="BV128" s="3" t="s">
        <v>35</v>
      </c>
      <c r="BW128" s="3" t="s">
        <v>35</v>
      </c>
      <c r="BX128" s="3" t="s">
        <v>35</v>
      </c>
    </row>
    <row r="129" spans="1:76" ht="15.75" customHeight="1" x14ac:dyDescent="0.2">
      <c r="A129" s="3">
        <v>119</v>
      </c>
      <c r="B129" s="3" t="s">
        <v>47</v>
      </c>
      <c r="C129" s="11" t="s">
        <v>34</v>
      </c>
      <c r="D129" s="25">
        <v>6.1</v>
      </c>
      <c r="E129" s="3" t="str">
        <f t="shared" si="15"/>
        <v>Adult</v>
      </c>
      <c r="F129" s="25" t="s">
        <v>36</v>
      </c>
      <c r="G129" s="40">
        <v>42887</v>
      </c>
      <c r="H129" s="3">
        <v>1</v>
      </c>
      <c r="I129" s="41" t="s">
        <v>88</v>
      </c>
      <c r="J129" s="12">
        <v>1</v>
      </c>
      <c r="K129" s="13">
        <v>42969</v>
      </c>
      <c r="L129" s="12">
        <f>SUM(J129,M129,O129,Q129,R129,T129,V129,X129,Y129,Z129,AA129)</f>
        <v>6</v>
      </c>
      <c r="M129" s="12">
        <v>0</v>
      </c>
      <c r="N129" s="12"/>
      <c r="O129" s="11">
        <v>0</v>
      </c>
      <c r="Q129" s="25">
        <v>1</v>
      </c>
      <c r="R129" s="25">
        <v>1</v>
      </c>
      <c r="T129" s="25">
        <v>1</v>
      </c>
      <c r="V129" s="11">
        <v>0</v>
      </c>
      <c r="X129" s="11">
        <v>0</v>
      </c>
      <c r="Y129" s="25">
        <v>1</v>
      </c>
      <c r="Z129" s="25">
        <v>1</v>
      </c>
      <c r="AA129" s="11">
        <v>0</v>
      </c>
      <c r="AB129" s="11" t="str">
        <f>IF(OR(AI129=1, AJ129=1,AK129=1,AL129=1,AM129=1,AN129=1,AO129=1,AP129=1,AQ129=1,AR129=1, AS129=1,AT129=1,AU129=1,AV129=1,AW129=1,AX129=1,AY129=1,AZ129=1,BA129=1,BB129=1,BC129=1,BD129=1,BE129=1,BF129=1,BG129=1,BH129=1,BI129=1,BJ129=1,BK129=1,BL129=1,BM129=1,BN129=1),"Yes","No")</f>
        <v>No</v>
      </c>
      <c r="AC129" s="11" t="str">
        <f t="shared" si="16"/>
        <v>Yes</v>
      </c>
      <c r="AD129" s="11" t="str">
        <f t="shared" si="17"/>
        <v>No testing</v>
      </c>
      <c r="AE129" s="11" t="str">
        <f t="shared" si="18"/>
        <v>No testing</v>
      </c>
      <c r="AF129" s="11" t="str">
        <f t="shared" si="19"/>
        <v>0</v>
      </c>
      <c r="AG129" s="11" t="str">
        <f t="shared" si="20"/>
        <v>No testing</v>
      </c>
      <c r="AH129" s="11" t="str">
        <f t="shared" si="21"/>
        <v>0</v>
      </c>
      <c r="AI129" s="25">
        <v>0</v>
      </c>
      <c r="AJ129" s="11" t="s">
        <v>35</v>
      </c>
      <c r="AK129" s="11" t="s">
        <v>35</v>
      </c>
      <c r="AL129" s="11" t="s">
        <v>35</v>
      </c>
      <c r="AM129" s="11" t="s">
        <v>35</v>
      </c>
      <c r="AN129" s="11" t="s">
        <v>35</v>
      </c>
      <c r="AO129" s="11" t="s">
        <v>35</v>
      </c>
      <c r="AP129" s="11" t="s">
        <v>35</v>
      </c>
      <c r="AQ129" s="11" t="s">
        <v>35</v>
      </c>
      <c r="AR129" s="11" t="s">
        <v>35</v>
      </c>
      <c r="AS129" s="11" t="s">
        <v>35</v>
      </c>
      <c r="AT129" s="11" t="s">
        <v>35</v>
      </c>
      <c r="AU129" s="11" t="s">
        <v>35</v>
      </c>
      <c r="AV129" s="3">
        <v>0</v>
      </c>
      <c r="AW129" s="3" t="s">
        <v>35</v>
      </c>
      <c r="AX129" s="3" t="s">
        <v>35</v>
      </c>
      <c r="AY129" s="3" t="s">
        <v>35</v>
      </c>
      <c r="AZ129" s="3" t="s">
        <v>35</v>
      </c>
      <c r="BA129" s="3" t="s">
        <v>35</v>
      </c>
      <c r="BB129" s="3" t="s">
        <v>35</v>
      </c>
      <c r="BC129" s="3" t="s">
        <v>35</v>
      </c>
      <c r="BD129" s="3" t="s">
        <v>35</v>
      </c>
      <c r="BE129" s="3" t="s">
        <v>35</v>
      </c>
      <c r="BF129" s="3" t="s">
        <v>35</v>
      </c>
      <c r="BG129" s="3" t="s">
        <v>35</v>
      </c>
      <c r="BH129" s="3" t="s">
        <v>35</v>
      </c>
      <c r="BI129" s="3" t="s">
        <v>35</v>
      </c>
      <c r="BJ129" s="3" t="s">
        <v>35</v>
      </c>
      <c r="BK129" s="3" t="s">
        <v>35</v>
      </c>
      <c r="BL129" s="3" t="s">
        <v>35</v>
      </c>
      <c r="BM129" s="3" t="s">
        <v>35</v>
      </c>
      <c r="BN129" s="3" t="s">
        <v>35</v>
      </c>
      <c r="BO129" s="3" t="s">
        <v>35</v>
      </c>
      <c r="BP129" s="3" t="s">
        <v>35</v>
      </c>
      <c r="BQ129" s="3" t="s">
        <v>35</v>
      </c>
      <c r="BR129" s="3" t="s">
        <v>35</v>
      </c>
      <c r="BS129" s="3" t="s">
        <v>35</v>
      </c>
      <c r="BT129" s="3" t="s">
        <v>35</v>
      </c>
      <c r="BU129" s="3" t="s">
        <v>35</v>
      </c>
      <c r="BV129" s="3" t="s">
        <v>35</v>
      </c>
      <c r="BW129" s="3" t="s">
        <v>35</v>
      </c>
      <c r="BX129" s="3" t="s">
        <v>35</v>
      </c>
    </row>
    <row r="130" spans="1:76" ht="15.75" customHeight="1" x14ac:dyDescent="0.2">
      <c r="A130" s="3">
        <v>120</v>
      </c>
      <c r="B130" s="3" t="s">
        <v>47</v>
      </c>
      <c r="C130" s="11" t="s">
        <v>37</v>
      </c>
      <c r="D130" s="25">
        <v>6</v>
      </c>
      <c r="E130" s="3" t="str">
        <f t="shared" si="15"/>
        <v>Adult</v>
      </c>
      <c r="F130" s="25" t="s">
        <v>36</v>
      </c>
      <c r="G130" s="40">
        <v>42826</v>
      </c>
      <c r="H130" s="3">
        <v>1</v>
      </c>
      <c r="I130" s="41" t="s">
        <v>87</v>
      </c>
      <c r="J130" s="12">
        <v>1</v>
      </c>
      <c r="K130" s="13">
        <v>43023</v>
      </c>
      <c r="L130" s="12">
        <f>SUM(J130,M130,O130,Q130,R130,T130,V130,X130,Y130,Z130,AA130)</f>
        <v>5</v>
      </c>
      <c r="M130" s="12">
        <v>1</v>
      </c>
      <c r="N130" s="28">
        <v>42566</v>
      </c>
      <c r="O130" s="11">
        <v>0</v>
      </c>
      <c r="Q130" s="25">
        <v>0</v>
      </c>
      <c r="R130" s="25">
        <v>1</v>
      </c>
      <c r="T130" s="11">
        <v>0</v>
      </c>
      <c r="V130" s="11">
        <v>0</v>
      </c>
      <c r="X130" s="11">
        <v>0</v>
      </c>
      <c r="Y130" s="25">
        <v>1</v>
      </c>
      <c r="Z130" s="25">
        <v>1</v>
      </c>
      <c r="AA130" s="11">
        <v>0</v>
      </c>
      <c r="AB130" s="11" t="str">
        <f t="shared" si="23"/>
        <v>Yes</v>
      </c>
      <c r="AC130" s="11" t="str">
        <f t="shared" si="16"/>
        <v>Yes</v>
      </c>
      <c r="AD130" s="11" t="str">
        <f t="shared" si="17"/>
        <v>Yes</v>
      </c>
      <c r="AE130" s="11" t="str">
        <f t="shared" si="18"/>
        <v>Yes</v>
      </c>
      <c r="AF130" s="11" t="str">
        <f t="shared" si="19"/>
        <v>1</v>
      </c>
      <c r="AG130" s="11" t="str">
        <f t="shared" si="20"/>
        <v>Yes</v>
      </c>
      <c r="AH130" s="11" t="str">
        <f t="shared" si="21"/>
        <v>1</v>
      </c>
      <c r="AI130" s="25">
        <v>0</v>
      </c>
      <c r="AJ130" s="25">
        <v>0</v>
      </c>
      <c r="AK130" s="25">
        <v>0</v>
      </c>
      <c r="AL130" s="25">
        <v>0</v>
      </c>
      <c r="AM130" s="25">
        <v>0</v>
      </c>
      <c r="AN130" s="25">
        <v>0</v>
      </c>
      <c r="AO130" s="25">
        <v>0</v>
      </c>
      <c r="AP130" s="25">
        <v>0</v>
      </c>
      <c r="AQ130" s="25">
        <v>0</v>
      </c>
      <c r="AR130" s="11" t="s">
        <v>35</v>
      </c>
      <c r="AS130" s="11" t="s">
        <v>35</v>
      </c>
      <c r="AT130" s="11" t="s">
        <v>35</v>
      </c>
      <c r="AU130" s="11" t="s">
        <v>35</v>
      </c>
      <c r="AV130" s="3">
        <v>0</v>
      </c>
      <c r="AW130" s="3">
        <v>1</v>
      </c>
      <c r="AX130" s="3">
        <v>1</v>
      </c>
      <c r="AY130" s="3">
        <v>0</v>
      </c>
      <c r="AZ130" s="3" t="s">
        <v>35</v>
      </c>
      <c r="BA130" s="3">
        <v>0</v>
      </c>
      <c r="BB130" s="3">
        <v>0</v>
      </c>
      <c r="BC130" s="3">
        <v>0</v>
      </c>
      <c r="BD130" s="3">
        <v>1</v>
      </c>
      <c r="BE130" s="3">
        <v>0</v>
      </c>
      <c r="BF130" s="3" t="s">
        <v>35</v>
      </c>
      <c r="BG130" s="3" t="s">
        <v>35</v>
      </c>
      <c r="BH130" s="3">
        <v>1</v>
      </c>
      <c r="BI130" s="3">
        <v>1</v>
      </c>
      <c r="BJ130" s="3">
        <v>0</v>
      </c>
      <c r="BK130" s="3">
        <v>0</v>
      </c>
      <c r="BL130" s="3">
        <v>0</v>
      </c>
      <c r="BM130" s="3">
        <v>0</v>
      </c>
      <c r="BN130" s="3" t="s">
        <v>35</v>
      </c>
      <c r="BO130" s="3" t="s">
        <v>35</v>
      </c>
      <c r="BP130" s="3" t="s">
        <v>35</v>
      </c>
      <c r="BQ130" s="3" t="s">
        <v>35</v>
      </c>
      <c r="BR130" s="3" t="s">
        <v>35</v>
      </c>
      <c r="BS130" s="3" t="s">
        <v>35</v>
      </c>
      <c r="BT130" s="3" t="s">
        <v>35</v>
      </c>
      <c r="BU130" s="3" t="s">
        <v>35</v>
      </c>
      <c r="BV130" s="3" t="s">
        <v>35</v>
      </c>
      <c r="BW130" s="3" t="s">
        <v>35</v>
      </c>
      <c r="BX130" s="3" t="s">
        <v>35</v>
      </c>
    </row>
    <row r="131" spans="1:76" ht="15.75" customHeight="1" x14ac:dyDescent="0.2">
      <c r="A131" s="3">
        <v>121</v>
      </c>
      <c r="B131" s="3" t="s">
        <v>47</v>
      </c>
      <c r="C131" s="11" t="s">
        <v>34</v>
      </c>
      <c r="D131" s="25">
        <v>9</v>
      </c>
      <c r="E131" s="3" t="str">
        <f t="shared" si="15"/>
        <v>Senior</v>
      </c>
      <c r="F131" s="25" t="s">
        <v>36</v>
      </c>
      <c r="G131" s="25"/>
      <c r="H131" s="39">
        <v>0</v>
      </c>
      <c r="I131" s="25" t="s">
        <v>86</v>
      </c>
      <c r="J131" s="26">
        <v>0</v>
      </c>
      <c r="L131" s="12">
        <f>SUM(J131,M131,O131,Q131,R131,T131,V131,X131,Y131,Z131,AA131)</f>
        <v>0</v>
      </c>
      <c r="M131" s="12">
        <v>0</v>
      </c>
      <c r="N131" s="12"/>
      <c r="O131" s="11">
        <v>0</v>
      </c>
      <c r="Q131" s="25">
        <v>0</v>
      </c>
      <c r="R131" s="11">
        <v>0</v>
      </c>
      <c r="T131" s="11">
        <v>0</v>
      </c>
      <c r="V131" s="11">
        <v>0</v>
      </c>
      <c r="X131" s="11">
        <v>0</v>
      </c>
      <c r="Y131" s="25">
        <v>0</v>
      </c>
      <c r="Z131" s="11">
        <v>0</v>
      </c>
      <c r="AA131" s="11">
        <v>0</v>
      </c>
      <c r="AB131" s="11" t="str">
        <f>IF(OR(AI131=1, AJ131=1,AK131=1,AL131=1,AM131=1,AN131=1,AO131=1,AP131=1,AQ131=1,AR131=1, AS131=1,AT131=1,AU131=1,AV131=1,AW131=1,AX131=1,AY131=1,AZ131=1,BA131=1,BB131=1,BC131=1,BD131=1,BE131=1,BF131=1,BG131=1,BH131=1,BI131=1,BJ131=1,BK131=1,BL131=1,BM131=1,BN131=1),"Yes","No")</f>
        <v>No</v>
      </c>
      <c r="AC131" s="11" t="str">
        <f t="shared" si="16"/>
        <v>Yes</v>
      </c>
      <c r="AD131" s="11" t="str">
        <f t="shared" si="17"/>
        <v>No testing</v>
      </c>
      <c r="AE131" s="11" t="str">
        <f t="shared" si="18"/>
        <v>No testing</v>
      </c>
      <c r="AF131" s="11" t="str">
        <f t="shared" si="19"/>
        <v>0</v>
      </c>
      <c r="AG131" s="11" t="str">
        <f t="shared" si="20"/>
        <v>No testing</v>
      </c>
      <c r="AH131" s="11" t="str">
        <f t="shared" si="21"/>
        <v>0</v>
      </c>
      <c r="AI131" s="25">
        <v>0</v>
      </c>
      <c r="AJ131" s="11" t="s">
        <v>35</v>
      </c>
      <c r="AK131" s="11" t="s">
        <v>35</v>
      </c>
      <c r="AL131" s="11" t="s">
        <v>35</v>
      </c>
      <c r="AM131" s="11" t="s">
        <v>35</v>
      </c>
      <c r="AN131" s="11" t="s">
        <v>35</v>
      </c>
      <c r="AO131" s="11" t="s">
        <v>35</v>
      </c>
      <c r="AP131" s="11" t="s">
        <v>35</v>
      </c>
      <c r="AQ131" s="11" t="s">
        <v>35</v>
      </c>
      <c r="AR131" s="11" t="s">
        <v>35</v>
      </c>
      <c r="AS131" s="11" t="s">
        <v>35</v>
      </c>
      <c r="AT131" s="11" t="s">
        <v>35</v>
      </c>
      <c r="AU131" s="11" t="s">
        <v>35</v>
      </c>
      <c r="AV131" s="3" t="s">
        <v>35</v>
      </c>
      <c r="AW131" s="3" t="s">
        <v>35</v>
      </c>
      <c r="AX131" s="3" t="s">
        <v>35</v>
      </c>
      <c r="AY131" s="3" t="s">
        <v>35</v>
      </c>
      <c r="AZ131" s="3" t="s">
        <v>35</v>
      </c>
      <c r="BA131" s="3" t="s">
        <v>35</v>
      </c>
      <c r="BB131" s="3" t="s">
        <v>35</v>
      </c>
      <c r="BC131" s="3" t="s">
        <v>35</v>
      </c>
      <c r="BD131" s="3" t="s">
        <v>35</v>
      </c>
      <c r="BE131" s="3" t="s">
        <v>35</v>
      </c>
      <c r="BF131" s="3" t="s">
        <v>35</v>
      </c>
      <c r="BG131" s="3" t="s">
        <v>35</v>
      </c>
      <c r="BH131" s="3" t="s">
        <v>35</v>
      </c>
      <c r="BI131" s="3" t="s">
        <v>35</v>
      </c>
      <c r="BJ131" s="3" t="s">
        <v>35</v>
      </c>
      <c r="BK131" s="3" t="s">
        <v>35</v>
      </c>
      <c r="BL131" s="3" t="s">
        <v>35</v>
      </c>
      <c r="BM131" s="3" t="s">
        <v>35</v>
      </c>
      <c r="BN131" s="3" t="s">
        <v>35</v>
      </c>
      <c r="BO131" s="3" t="s">
        <v>35</v>
      </c>
      <c r="BP131" s="3" t="s">
        <v>35</v>
      </c>
      <c r="BQ131" s="3" t="s">
        <v>35</v>
      </c>
      <c r="BR131" s="3" t="s">
        <v>35</v>
      </c>
      <c r="BS131" s="3" t="s">
        <v>35</v>
      </c>
      <c r="BT131" s="3" t="s">
        <v>35</v>
      </c>
      <c r="BU131" s="3" t="s">
        <v>35</v>
      </c>
      <c r="BV131" s="3" t="s">
        <v>35</v>
      </c>
      <c r="BW131" s="3" t="s">
        <v>35</v>
      </c>
      <c r="BX131" s="3" t="s">
        <v>35</v>
      </c>
    </row>
    <row r="132" spans="1:76" ht="15.75" customHeight="1" x14ac:dyDescent="0.2">
      <c r="A132" s="3">
        <v>122</v>
      </c>
      <c r="B132" s="3" t="s">
        <v>47</v>
      </c>
      <c r="C132" s="11" t="s">
        <v>37</v>
      </c>
      <c r="D132" s="25">
        <v>4.5999999999999996</v>
      </c>
      <c r="E132" s="3" t="str">
        <f t="shared" si="15"/>
        <v>Adult</v>
      </c>
      <c r="F132" s="25" t="s">
        <v>36</v>
      </c>
      <c r="G132" s="25"/>
      <c r="H132" s="39">
        <v>0</v>
      </c>
      <c r="I132" s="25" t="s">
        <v>86</v>
      </c>
      <c r="J132" s="26">
        <v>0</v>
      </c>
      <c r="L132" s="12">
        <f>SUM(J132,M132,O132,Q132,R132,T132,V132,X132,Y132,Z132,AA132)</f>
        <v>0</v>
      </c>
      <c r="M132" s="12">
        <v>0</v>
      </c>
      <c r="N132" s="12"/>
      <c r="O132" s="11">
        <v>0</v>
      </c>
      <c r="Q132" s="25">
        <v>0</v>
      </c>
      <c r="R132" s="11">
        <v>0</v>
      </c>
      <c r="T132" s="11">
        <v>0</v>
      </c>
      <c r="V132" s="11">
        <v>0</v>
      </c>
      <c r="X132" s="11">
        <v>0</v>
      </c>
      <c r="Y132" s="25">
        <v>0</v>
      </c>
      <c r="Z132" s="11">
        <v>0</v>
      </c>
      <c r="AA132" s="11">
        <v>0</v>
      </c>
      <c r="AB132" s="11" t="s">
        <v>70</v>
      </c>
      <c r="AC132" s="11" t="str">
        <f t="shared" si="16"/>
        <v>No testing</v>
      </c>
      <c r="AD132" s="11" t="str">
        <f t="shared" si="17"/>
        <v>No testing</v>
      </c>
      <c r="AE132" s="11" t="str">
        <f t="shared" si="18"/>
        <v>No testing</v>
      </c>
      <c r="AF132" s="11" t="str">
        <f t="shared" si="19"/>
        <v>0</v>
      </c>
      <c r="AG132" s="11" t="str">
        <f t="shared" si="20"/>
        <v>No testing</v>
      </c>
      <c r="AH132" s="11" t="str">
        <f t="shared" si="21"/>
        <v>0</v>
      </c>
      <c r="AI132" s="25" t="s">
        <v>35</v>
      </c>
      <c r="AJ132" s="11" t="s">
        <v>35</v>
      </c>
      <c r="AK132" s="11" t="s">
        <v>35</v>
      </c>
      <c r="AL132" s="11" t="s">
        <v>35</v>
      </c>
      <c r="AM132" s="11" t="s">
        <v>35</v>
      </c>
      <c r="AN132" s="11" t="s">
        <v>35</v>
      </c>
      <c r="AO132" s="11" t="s">
        <v>35</v>
      </c>
      <c r="AP132" s="11" t="s">
        <v>35</v>
      </c>
      <c r="AQ132" s="11" t="s">
        <v>35</v>
      </c>
      <c r="AR132" s="11" t="s">
        <v>35</v>
      </c>
      <c r="AS132" s="11" t="s">
        <v>35</v>
      </c>
      <c r="AT132" s="11" t="s">
        <v>35</v>
      </c>
      <c r="AU132" s="11" t="s">
        <v>35</v>
      </c>
      <c r="AV132" s="3" t="s">
        <v>35</v>
      </c>
      <c r="AW132" s="3" t="s">
        <v>35</v>
      </c>
      <c r="AX132" s="3" t="s">
        <v>35</v>
      </c>
      <c r="AY132" s="3" t="s">
        <v>35</v>
      </c>
      <c r="AZ132" s="3" t="s">
        <v>35</v>
      </c>
      <c r="BA132" s="3" t="s">
        <v>35</v>
      </c>
      <c r="BB132" s="3" t="s">
        <v>35</v>
      </c>
      <c r="BC132" s="3" t="s">
        <v>35</v>
      </c>
      <c r="BD132" s="3" t="s">
        <v>35</v>
      </c>
      <c r="BE132" s="3" t="s">
        <v>35</v>
      </c>
      <c r="BF132" s="3" t="s">
        <v>35</v>
      </c>
      <c r="BG132" s="3" t="s">
        <v>35</v>
      </c>
      <c r="BH132" s="3" t="s">
        <v>35</v>
      </c>
      <c r="BI132" s="3" t="s">
        <v>35</v>
      </c>
      <c r="BJ132" s="3" t="s">
        <v>35</v>
      </c>
      <c r="BK132" s="3" t="s">
        <v>35</v>
      </c>
      <c r="BL132" s="3" t="s">
        <v>35</v>
      </c>
      <c r="BM132" s="3" t="s">
        <v>35</v>
      </c>
      <c r="BN132" s="3" t="s">
        <v>35</v>
      </c>
      <c r="BO132" s="3" t="s">
        <v>35</v>
      </c>
      <c r="BP132" s="3" t="s">
        <v>35</v>
      </c>
      <c r="BQ132" s="3" t="s">
        <v>35</v>
      </c>
      <c r="BR132" s="3" t="s">
        <v>35</v>
      </c>
      <c r="BS132" s="3" t="s">
        <v>35</v>
      </c>
      <c r="BT132" s="3" t="s">
        <v>35</v>
      </c>
      <c r="BU132" s="3" t="s">
        <v>35</v>
      </c>
      <c r="BV132" s="3" t="s">
        <v>35</v>
      </c>
      <c r="BW132" s="3" t="s">
        <v>35</v>
      </c>
      <c r="BX132" s="3" t="s">
        <v>35</v>
      </c>
    </row>
    <row r="133" spans="1:76" ht="15.75" customHeight="1" x14ac:dyDescent="0.2">
      <c r="A133" s="3">
        <v>123</v>
      </c>
      <c r="B133" s="3" t="s">
        <v>47</v>
      </c>
      <c r="C133" s="11" t="s">
        <v>37</v>
      </c>
      <c r="D133" s="25">
        <v>6.8</v>
      </c>
      <c r="E133" s="3" t="str">
        <f t="shared" si="15"/>
        <v>Adult</v>
      </c>
      <c r="F133" s="25" t="s">
        <v>36</v>
      </c>
      <c r="G133" s="25"/>
      <c r="H133" s="39">
        <v>0</v>
      </c>
      <c r="I133" s="25" t="s">
        <v>86</v>
      </c>
      <c r="J133" s="26">
        <v>0</v>
      </c>
      <c r="L133" s="12">
        <f>SUM(J133,M133,O133,Q133,R133,T133,V133,X133,Y133,Z133,AA133)</f>
        <v>1</v>
      </c>
      <c r="M133" s="12">
        <v>1</v>
      </c>
      <c r="N133" s="28">
        <v>42626</v>
      </c>
      <c r="O133" s="11">
        <v>0</v>
      </c>
      <c r="Q133" s="25">
        <v>0</v>
      </c>
      <c r="R133" s="11">
        <v>0</v>
      </c>
      <c r="T133" s="11">
        <v>0</v>
      </c>
      <c r="V133" s="11">
        <v>0</v>
      </c>
      <c r="X133" s="11">
        <v>0</v>
      </c>
      <c r="Y133" s="25">
        <v>0</v>
      </c>
      <c r="Z133" s="11">
        <v>0</v>
      </c>
      <c r="AA133" s="11">
        <v>0</v>
      </c>
      <c r="AB133" s="11" t="str">
        <f t="shared" ref="AB133:AB137" si="29">IF(OR(AI133=1, AJ133=1,AK133=1,AL133=1,AM133=1,AN133=1,AO133=1,AP133=1,AQ133=1,AR133=1, AS133=1,AT133=1,AU133=1,AV133=1,AW133=1,AX133=1,AY133=1,AZ133=1,BA133=1,BB133=1,BC133=1,BD133=1,BE133=1,BF133=1,BG133=1,BH133=1,BI133=1,BJ133=1,BK133=1,BL133=1,BM133=1,BN133=1),"Yes","No")</f>
        <v>No</v>
      </c>
      <c r="AC133" s="11" t="str">
        <f t="shared" si="16"/>
        <v>Yes</v>
      </c>
      <c r="AD133" s="11" t="str">
        <f t="shared" si="17"/>
        <v>No testing</v>
      </c>
      <c r="AE133" s="11" t="str">
        <f t="shared" si="18"/>
        <v>No testing</v>
      </c>
      <c r="AF133" s="11" t="str">
        <f t="shared" si="19"/>
        <v>0</v>
      </c>
      <c r="AG133" s="11" t="str">
        <f t="shared" si="20"/>
        <v>No testing</v>
      </c>
      <c r="AH133" s="11" t="str">
        <f t="shared" si="21"/>
        <v>0</v>
      </c>
      <c r="AI133" s="25">
        <v>0</v>
      </c>
      <c r="AJ133" s="11" t="s">
        <v>35</v>
      </c>
      <c r="AK133" s="11" t="s">
        <v>35</v>
      </c>
      <c r="AL133" s="11" t="s">
        <v>35</v>
      </c>
      <c r="AM133" s="11" t="s">
        <v>35</v>
      </c>
      <c r="AN133" s="11" t="s">
        <v>35</v>
      </c>
      <c r="AO133" s="11" t="s">
        <v>35</v>
      </c>
      <c r="AP133" s="11" t="s">
        <v>35</v>
      </c>
      <c r="AQ133" s="11" t="s">
        <v>35</v>
      </c>
      <c r="AR133" s="11" t="s">
        <v>35</v>
      </c>
      <c r="AS133" s="11" t="s">
        <v>35</v>
      </c>
      <c r="AT133" s="11" t="s">
        <v>35</v>
      </c>
      <c r="AU133" s="11" t="s">
        <v>35</v>
      </c>
      <c r="AV133" s="3" t="s">
        <v>35</v>
      </c>
      <c r="AW133" s="3" t="s">
        <v>35</v>
      </c>
      <c r="AX133" s="3" t="s">
        <v>35</v>
      </c>
      <c r="AY133" s="3" t="s">
        <v>35</v>
      </c>
      <c r="AZ133" s="3" t="s">
        <v>35</v>
      </c>
      <c r="BA133" s="3" t="s">
        <v>35</v>
      </c>
      <c r="BB133" s="3" t="s">
        <v>35</v>
      </c>
      <c r="BC133" s="3" t="s">
        <v>35</v>
      </c>
      <c r="BD133" s="3" t="s">
        <v>35</v>
      </c>
      <c r="BE133" s="3" t="s">
        <v>35</v>
      </c>
      <c r="BF133" s="3" t="s">
        <v>35</v>
      </c>
      <c r="BG133" s="3" t="s">
        <v>35</v>
      </c>
      <c r="BH133" s="3" t="s">
        <v>35</v>
      </c>
      <c r="BI133" s="3" t="s">
        <v>35</v>
      </c>
      <c r="BJ133" s="3" t="s">
        <v>35</v>
      </c>
      <c r="BK133" s="3" t="s">
        <v>35</v>
      </c>
      <c r="BL133" s="3" t="s">
        <v>35</v>
      </c>
      <c r="BM133" s="3" t="s">
        <v>35</v>
      </c>
      <c r="BN133" s="3" t="s">
        <v>35</v>
      </c>
      <c r="BO133" s="3" t="s">
        <v>35</v>
      </c>
      <c r="BP133" s="3" t="s">
        <v>35</v>
      </c>
      <c r="BQ133" s="3" t="s">
        <v>35</v>
      </c>
      <c r="BR133" s="3" t="s">
        <v>35</v>
      </c>
      <c r="BS133" s="3" t="s">
        <v>35</v>
      </c>
      <c r="BT133" s="3" t="s">
        <v>35</v>
      </c>
      <c r="BU133" s="3" t="s">
        <v>35</v>
      </c>
      <c r="BV133" s="3" t="s">
        <v>35</v>
      </c>
      <c r="BW133" s="3" t="s">
        <v>35</v>
      </c>
      <c r="BX133" s="3" t="s">
        <v>35</v>
      </c>
    </row>
    <row r="134" spans="1:76" ht="15.75" customHeight="1" x14ac:dyDescent="0.2">
      <c r="A134" s="3">
        <v>124</v>
      </c>
      <c r="B134" s="3" t="s">
        <v>47</v>
      </c>
      <c r="C134" s="11" t="s">
        <v>34</v>
      </c>
      <c r="D134" s="25">
        <v>10.6</v>
      </c>
      <c r="E134" s="3" t="str">
        <f t="shared" si="15"/>
        <v>Senior</v>
      </c>
      <c r="F134" s="25" t="s">
        <v>39</v>
      </c>
      <c r="G134" s="25"/>
      <c r="H134" s="39">
        <v>0</v>
      </c>
      <c r="I134" s="25" t="s">
        <v>86</v>
      </c>
      <c r="J134" s="26">
        <v>0</v>
      </c>
      <c r="L134" s="12">
        <f>SUM(J134,M134,O134,Q134,R134,T134,V134,X134,Y134,Z134,AA134)</f>
        <v>0</v>
      </c>
      <c r="M134" s="12">
        <v>0</v>
      </c>
      <c r="N134" s="12"/>
      <c r="O134" s="11">
        <v>0</v>
      </c>
      <c r="Q134" s="25">
        <v>0</v>
      </c>
      <c r="R134" s="11">
        <v>0</v>
      </c>
      <c r="T134" s="11">
        <v>0</v>
      </c>
      <c r="V134" s="25">
        <v>0</v>
      </c>
      <c r="X134" s="11">
        <v>0</v>
      </c>
      <c r="Y134" s="25">
        <v>0</v>
      </c>
      <c r="Z134" s="11">
        <v>0</v>
      </c>
      <c r="AA134" s="11">
        <v>0</v>
      </c>
      <c r="AB134" s="11" t="str">
        <f t="shared" si="29"/>
        <v>No</v>
      </c>
      <c r="AC134" s="11" t="str">
        <f t="shared" si="16"/>
        <v>Yes</v>
      </c>
      <c r="AD134" s="11" t="str">
        <f t="shared" si="17"/>
        <v>Yes</v>
      </c>
      <c r="AE134" s="11" t="str">
        <f t="shared" si="18"/>
        <v>No testing</v>
      </c>
      <c r="AF134" s="11" t="str">
        <f t="shared" si="19"/>
        <v>0</v>
      </c>
      <c r="AG134" s="11" t="str">
        <f t="shared" si="20"/>
        <v>No testing</v>
      </c>
      <c r="AH134" s="11" t="str">
        <f t="shared" si="21"/>
        <v>0</v>
      </c>
      <c r="AI134" s="25" t="s">
        <v>35</v>
      </c>
      <c r="AJ134" s="25">
        <v>0</v>
      </c>
      <c r="AK134" s="25">
        <v>0</v>
      </c>
      <c r="AL134" s="11" t="s">
        <v>35</v>
      </c>
      <c r="AM134" s="11" t="s">
        <v>35</v>
      </c>
      <c r="AN134" s="11" t="s">
        <v>35</v>
      </c>
      <c r="AO134" s="11" t="s">
        <v>35</v>
      </c>
      <c r="AP134" s="11" t="s">
        <v>35</v>
      </c>
      <c r="AQ134" s="11" t="s">
        <v>35</v>
      </c>
      <c r="AR134" s="11" t="s">
        <v>35</v>
      </c>
      <c r="AS134" s="11" t="s">
        <v>35</v>
      </c>
      <c r="AT134" s="11" t="s">
        <v>35</v>
      </c>
      <c r="AU134" s="11" t="s">
        <v>35</v>
      </c>
      <c r="AV134" s="3" t="s">
        <v>35</v>
      </c>
      <c r="AW134" s="3" t="s">
        <v>35</v>
      </c>
      <c r="AX134" s="3" t="s">
        <v>35</v>
      </c>
      <c r="AY134" s="3" t="s">
        <v>35</v>
      </c>
      <c r="AZ134" s="3" t="s">
        <v>35</v>
      </c>
      <c r="BA134" s="3" t="s">
        <v>35</v>
      </c>
      <c r="BB134" s="3" t="s">
        <v>35</v>
      </c>
      <c r="BC134" s="3" t="s">
        <v>35</v>
      </c>
      <c r="BD134" s="3" t="s">
        <v>35</v>
      </c>
      <c r="BE134" s="3" t="s">
        <v>35</v>
      </c>
      <c r="BF134" s="3" t="s">
        <v>35</v>
      </c>
      <c r="BG134" s="3" t="s">
        <v>35</v>
      </c>
      <c r="BH134" s="3" t="s">
        <v>35</v>
      </c>
      <c r="BI134" s="3" t="s">
        <v>35</v>
      </c>
      <c r="BJ134" s="3" t="s">
        <v>35</v>
      </c>
      <c r="BK134" s="3" t="s">
        <v>35</v>
      </c>
      <c r="BL134" s="3" t="s">
        <v>35</v>
      </c>
      <c r="BM134" s="3" t="s">
        <v>35</v>
      </c>
      <c r="BN134" s="3" t="s">
        <v>35</v>
      </c>
      <c r="BO134" s="3" t="s">
        <v>35</v>
      </c>
      <c r="BP134" s="3" t="s">
        <v>35</v>
      </c>
      <c r="BQ134" s="3" t="s">
        <v>35</v>
      </c>
      <c r="BR134" s="3" t="s">
        <v>35</v>
      </c>
      <c r="BS134" s="3" t="s">
        <v>35</v>
      </c>
      <c r="BT134" s="3" t="s">
        <v>35</v>
      </c>
      <c r="BU134" s="3" t="s">
        <v>35</v>
      </c>
      <c r="BV134" s="3" t="s">
        <v>35</v>
      </c>
      <c r="BW134" s="3" t="s">
        <v>35</v>
      </c>
      <c r="BX134" s="3" t="s">
        <v>35</v>
      </c>
    </row>
    <row r="135" spans="1:76" s="29" customFormat="1" ht="15.75" customHeight="1" x14ac:dyDescent="0.2">
      <c r="A135" s="29">
        <v>125</v>
      </c>
      <c r="B135" s="29" t="s">
        <v>47</v>
      </c>
      <c r="C135" s="30" t="s">
        <v>37</v>
      </c>
      <c r="D135" s="31">
        <v>7.1</v>
      </c>
      <c r="E135" s="3" t="str">
        <f t="shared" si="15"/>
        <v>Senior</v>
      </c>
      <c r="F135" s="31" t="s">
        <v>36</v>
      </c>
      <c r="G135" s="40">
        <v>43009</v>
      </c>
      <c r="H135" s="39">
        <v>0</v>
      </c>
      <c r="I135" s="25" t="s">
        <v>86</v>
      </c>
      <c r="J135" s="32">
        <v>0</v>
      </c>
      <c r="L135" s="12">
        <f>SUM(J135,M135,O135,Q135,R135,T135,V135,X135,Y135,Z135,AA135)</f>
        <v>1</v>
      </c>
      <c r="M135" s="33">
        <v>1</v>
      </c>
      <c r="N135" s="34">
        <v>42616</v>
      </c>
      <c r="O135" s="30">
        <v>0</v>
      </c>
      <c r="Q135" s="31">
        <v>0</v>
      </c>
      <c r="R135" s="30">
        <v>0</v>
      </c>
      <c r="T135" s="30">
        <v>0</v>
      </c>
      <c r="V135" s="30">
        <v>0</v>
      </c>
      <c r="X135" s="30">
        <v>0</v>
      </c>
      <c r="Y135" s="31">
        <v>0</v>
      </c>
      <c r="Z135" s="11">
        <v>0</v>
      </c>
      <c r="AA135" s="30">
        <v>0</v>
      </c>
      <c r="AB135" s="11" t="str">
        <f t="shared" si="29"/>
        <v>No</v>
      </c>
      <c r="AC135" s="30" t="str">
        <f t="shared" si="16"/>
        <v>Yes</v>
      </c>
      <c r="AD135" s="30" t="str">
        <f t="shared" si="17"/>
        <v>No testing</v>
      </c>
      <c r="AE135" s="11" t="str">
        <f t="shared" si="18"/>
        <v>No testing</v>
      </c>
      <c r="AF135" s="11" t="str">
        <f t="shared" si="19"/>
        <v>0</v>
      </c>
      <c r="AG135" s="11" t="str">
        <f t="shared" si="20"/>
        <v>No testing</v>
      </c>
      <c r="AH135" s="11" t="str">
        <f t="shared" si="21"/>
        <v>0</v>
      </c>
      <c r="AI135" s="31">
        <v>0</v>
      </c>
      <c r="AJ135" s="30" t="s">
        <v>35</v>
      </c>
      <c r="AK135" s="30" t="s">
        <v>35</v>
      </c>
      <c r="AL135" s="30" t="s">
        <v>35</v>
      </c>
      <c r="AM135" s="30" t="s">
        <v>35</v>
      </c>
      <c r="AN135" s="30" t="s">
        <v>35</v>
      </c>
      <c r="AO135" s="30" t="s">
        <v>35</v>
      </c>
      <c r="AP135" s="30" t="s">
        <v>35</v>
      </c>
      <c r="AQ135" s="30" t="s">
        <v>35</v>
      </c>
      <c r="AR135" s="30" t="s">
        <v>35</v>
      </c>
      <c r="AS135" s="30" t="s">
        <v>35</v>
      </c>
      <c r="AT135" s="30" t="s">
        <v>35</v>
      </c>
      <c r="AU135" s="30" t="s">
        <v>35</v>
      </c>
      <c r="AV135" s="29" t="s">
        <v>35</v>
      </c>
      <c r="AW135" s="29" t="s">
        <v>35</v>
      </c>
      <c r="AX135" s="29" t="s">
        <v>35</v>
      </c>
      <c r="AY135" s="29" t="s">
        <v>35</v>
      </c>
      <c r="AZ135" s="29" t="s">
        <v>35</v>
      </c>
      <c r="BA135" s="29" t="s">
        <v>35</v>
      </c>
      <c r="BB135" s="29" t="s">
        <v>35</v>
      </c>
      <c r="BC135" s="29" t="s">
        <v>35</v>
      </c>
      <c r="BD135" s="29" t="s">
        <v>35</v>
      </c>
      <c r="BE135" s="29" t="s">
        <v>35</v>
      </c>
      <c r="BF135" s="29" t="s">
        <v>35</v>
      </c>
      <c r="BG135" s="29" t="s">
        <v>35</v>
      </c>
      <c r="BH135" s="29" t="s">
        <v>35</v>
      </c>
      <c r="BI135" s="29" t="s">
        <v>35</v>
      </c>
      <c r="BJ135" s="29" t="s">
        <v>35</v>
      </c>
      <c r="BK135" s="29" t="s">
        <v>35</v>
      </c>
      <c r="BL135" s="29" t="s">
        <v>35</v>
      </c>
      <c r="BM135" s="29" t="s">
        <v>35</v>
      </c>
      <c r="BN135" s="29" t="s">
        <v>35</v>
      </c>
      <c r="BO135" s="3" t="s">
        <v>35</v>
      </c>
      <c r="BP135" s="3" t="s">
        <v>35</v>
      </c>
      <c r="BQ135" s="3" t="s">
        <v>35</v>
      </c>
      <c r="BR135" s="3" t="s">
        <v>35</v>
      </c>
      <c r="BS135" s="3" t="s">
        <v>35</v>
      </c>
      <c r="BT135" s="3" t="s">
        <v>35</v>
      </c>
      <c r="BU135" s="3" t="s">
        <v>35</v>
      </c>
      <c r="BV135" s="3" t="s">
        <v>35</v>
      </c>
      <c r="BW135" s="3" t="s">
        <v>35</v>
      </c>
      <c r="BX135" s="3" t="s">
        <v>35</v>
      </c>
    </row>
    <row r="136" spans="1:76" ht="15.75" customHeight="1" x14ac:dyDescent="0.2">
      <c r="A136" s="3">
        <v>126</v>
      </c>
      <c r="B136" s="3" t="s">
        <v>47</v>
      </c>
      <c r="C136" s="11" t="s">
        <v>37</v>
      </c>
      <c r="D136" s="25">
        <v>6</v>
      </c>
      <c r="E136" s="3" t="str">
        <f t="shared" si="15"/>
        <v>Adult</v>
      </c>
      <c r="F136" s="25" t="s">
        <v>36</v>
      </c>
      <c r="G136" s="25"/>
      <c r="H136" s="3">
        <v>1</v>
      </c>
      <c r="I136" s="41" t="s">
        <v>88</v>
      </c>
      <c r="J136" s="26">
        <v>0</v>
      </c>
      <c r="L136" s="12">
        <f>SUM(J136,M136,O136,Q136,R136,T136,V136,X136,Y136,Z136,AA136)</f>
        <v>2</v>
      </c>
      <c r="M136" s="12">
        <v>1</v>
      </c>
      <c r="N136" s="28">
        <v>42602</v>
      </c>
      <c r="O136" s="11">
        <v>0</v>
      </c>
      <c r="Q136" s="25">
        <v>0</v>
      </c>
      <c r="R136" s="11">
        <v>0</v>
      </c>
      <c r="T136" s="11">
        <v>0</v>
      </c>
      <c r="V136" s="25">
        <v>1</v>
      </c>
      <c r="X136" s="11">
        <v>0</v>
      </c>
      <c r="Y136" s="25">
        <v>0</v>
      </c>
      <c r="Z136" s="11">
        <v>0</v>
      </c>
      <c r="AA136" s="11">
        <v>0</v>
      </c>
      <c r="AB136" s="11" t="str">
        <f t="shared" si="29"/>
        <v>No</v>
      </c>
      <c r="AC136" s="11" t="str">
        <f t="shared" si="16"/>
        <v>Yes</v>
      </c>
      <c r="AD136" s="11" t="str">
        <f t="shared" si="17"/>
        <v>No testing</v>
      </c>
      <c r="AE136" s="11" t="str">
        <f t="shared" si="18"/>
        <v>No testing</v>
      </c>
      <c r="AF136" s="11" t="str">
        <f t="shared" si="19"/>
        <v>0</v>
      </c>
      <c r="AG136" s="11" t="str">
        <f t="shared" si="20"/>
        <v>No testing</v>
      </c>
      <c r="AH136" s="11" t="str">
        <f t="shared" si="21"/>
        <v>0</v>
      </c>
      <c r="AI136" s="25">
        <v>0</v>
      </c>
      <c r="AJ136" s="11" t="s">
        <v>35</v>
      </c>
      <c r="AK136" s="11" t="s">
        <v>35</v>
      </c>
      <c r="AL136" s="11" t="s">
        <v>35</v>
      </c>
      <c r="AM136" s="11" t="s">
        <v>35</v>
      </c>
      <c r="AN136" s="11" t="s">
        <v>35</v>
      </c>
      <c r="AO136" s="11" t="s">
        <v>35</v>
      </c>
      <c r="AP136" s="11" t="s">
        <v>35</v>
      </c>
      <c r="AQ136" s="11" t="s">
        <v>35</v>
      </c>
      <c r="AR136" s="11" t="s">
        <v>35</v>
      </c>
      <c r="AS136" s="11" t="s">
        <v>35</v>
      </c>
      <c r="AT136" s="11" t="s">
        <v>35</v>
      </c>
      <c r="AU136" s="11" t="s">
        <v>35</v>
      </c>
      <c r="AV136" s="3" t="s">
        <v>35</v>
      </c>
      <c r="AW136" s="3" t="s">
        <v>35</v>
      </c>
      <c r="AX136" s="3" t="s">
        <v>35</v>
      </c>
      <c r="AY136" s="3" t="s">
        <v>35</v>
      </c>
      <c r="AZ136" s="3" t="s">
        <v>35</v>
      </c>
      <c r="BA136" s="3" t="s">
        <v>35</v>
      </c>
      <c r="BB136" s="3" t="s">
        <v>35</v>
      </c>
      <c r="BC136" s="3" t="s">
        <v>35</v>
      </c>
      <c r="BD136" s="3" t="s">
        <v>35</v>
      </c>
      <c r="BE136" s="3" t="s">
        <v>35</v>
      </c>
      <c r="BF136" s="3" t="s">
        <v>35</v>
      </c>
      <c r="BG136" s="3" t="s">
        <v>35</v>
      </c>
      <c r="BH136" s="3" t="s">
        <v>35</v>
      </c>
      <c r="BI136" s="3" t="s">
        <v>35</v>
      </c>
      <c r="BJ136" s="3" t="s">
        <v>35</v>
      </c>
      <c r="BK136" s="3" t="s">
        <v>35</v>
      </c>
      <c r="BL136" s="3" t="s">
        <v>35</v>
      </c>
      <c r="BM136" s="3" t="s">
        <v>35</v>
      </c>
      <c r="BN136" s="3" t="s">
        <v>35</v>
      </c>
      <c r="BO136" s="3" t="s">
        <v>35</v>
      </c>
      <c r="BP136" s="3" t="s">
        <v>35</v>
      </c>
      <c r="BQ136" s="3" t="s">
        <v>35</v>
      </c>
      <c r="BR136" s="3" t="s">
        <v>35</v>
      </c>
      <c r="BS136" s="3" t="s">
        <v>35</v>
      </c>
      <c r="BT136" s="3" t="s">
        <v>35</v>
      </c>
      <c r="BU136" s="3" t="s">
        <v>35</v>
      </c>
      <c r="BV136" s="3" t="s">
        <v>35</v>
      </c>
      <c r="BW136" s="3" t="s">
        <v>35</v>
      </c>
      <c r="BX136" s="3" t="s">
        <v>35</v>
      </c>
    </row>
    <row r="137" spans="1:76" ht="15.75" customHeight="1" x14ac:dyDescent="0.2">
      <c r="A137" s="3">
        <v>127</v>
      </c>
      <c r="B137" s="3" t="s">
        <v>47</v>
      </c>
      <c r="C137" s="11" t="s">
        <v>37</v>
      </c>
      <c r="D137" s="25">
        <v>5.8</v>
      </c>
      <c r="E137" s="3" t="str">
        <f t="shared" si="15"/>
        <v>Adult</v>
      </c>
      <c r="F137" s="25" t="s">
        <v>36</v>
      </c>
      <c r="G137" s="40">
        <v>42948</v>
      </c>
      <c r="H137" s="3">
        <v>1</v>
      </c>
      <c r="I137" s="41" t="s">
        <v>88</v>
      </c>
      <c r="J137" s="26">
        <v>0</v>
      </c>
      <c r="L137" s="12">
        <f>SUM(J137,M137,O137,Q137,R137,T137,V137,X137,Y137,Z137,AA137)</f>
        <v>4</v>
      </c>
      <c r="M137" s="12">
        <v>1</v>
      </c>
      <c r="N137" s="28">
        <v>42614</v>
      </c>
      <c r="O137" s="11">
        <v>0</v>
      </c>
      <c r="Q137" s="25">
        <v>0</v>
      </c>
      <c r="R137" s="25">
        <v>1</v>
      </c>
      <c r="T137" s="25">
        <v>1</v>
      </c>
      <c r="V137" s="25">
        <v>1</v>
      </c>
      <c r="X137" s="11">
        <v>0</v>
      </c>
      <c r="Y137" s="25">
        <v>0</v>
      </c>
      <c r="Z137" s="11">
        <v>0</v>
      </c>
      <c r="AA137" s="11">
        <v>0</v>
      </c>
      <c r="AB137" s="11" t="str">
        <f t="shared" si="29"/>
        <v>No</v>
      </c>
      <c r="AC137" s="11" t="str">
        <f t="shared" si="16"/>
        <v>Yes</v>
      </c>
      <c r="AD137" s="11" t="str">
        <f t="shared" si="17"/>
        <v>No testing</v>
      </c>
      <c r="AE137" s="11" t="str">
        <f t="shared" si="18"/>
        <v>No testing</v>
      </c>
      <c r="AF137" s="11" t="str">
        <f t="shared" si="19"/>
        <v>0</v>
      </c>
      <c r="AG137" s="11" t="str">
        <f t="shared" si="20"/>
        <v>No testing</v>
      </c>
      <c r="AH137" s="11" t="str">
        <f t="shared" si="21"/>
        <v>0</v>
      </c>
      <c r="AI137" s="25">
        <v>0</v>
      </c>
      <c r="AJ137" s="11" t="s">
        <v>35</v>
      </c>
      <c r="AK137" s="11" t="s">
        <v>35</v>
      </c>
      <c r="AL137" s="11" t="s">
        <v>35</v>
      </c>
      <c r="AM137" s="11" t="s">
        <v>35</v>
      </c>
      <c r="AN137" s="11" t="s">
        <v>35</v>
      </c>
      <c r="AO137" s="11" t="s">
        <v>35</v>
      </c>
      <c r="AP137" s="11" t="s">
        <v>35</v>
      </c>
      <c r="AQ137" s="11" t="s">
        <v>35</v>
      </c>
      <c r="AR137" s="11" t="s">
        <v>35</v>
      </c>
      <c r="AS137" s="11" t="s">
        <v>35</v>
      </c>
      <c r="AT137" s="11" t="s">
        <v>35</v>
      </c>
      <c r="AU137" s="11" t="s">
        <v>35</v>
      </c>
      <c r="AV137" s="3" t="s">
        <v>35</v>
      </c>
      <c r="AW137" s="3" t="s">
        <v>35</v>
      </c>
      <c r="AX137" s="3" t="s">
        <v>35</v>
      </c>
      <c r="AY137" s="3" t="s">
        <v>35</v>
      </c>
      <c r="AZ137" s="3" t="s">
        <v>35</v>
      </c>
      <c r="BA137" s="3" t="s">
        <v>35</v>
      </c>
      <c r="BB137" s="3" t="s">
        <v>35</v>
      </c>
      <c r="BC137" s="3" t="s">
        <v>35</v>
      </c>
      <c r="BD137" s="3" t="s">
        <v>35</v>
      </c>
      <c r="BE137" s="3" t="s">
        <v>35</v>
      </c>
      <c r="BF137" s="3" t="s">
        <v>35</v>
      </c>
      <c r="BG137" s="3" t="s">
        <v>35</v>
      </c>
      <c r="BH137" s="3" t="s">
        <v>35</v>
      </c>
      <c r="BI137" s="3" t="s">
        <v>35</v>
      </c>
      <c r="BJ137" s="3" t="s">
        <v>35</v>
      </c>
      <c r="BK137" s="3" t="s">
        <v>35</v>
      </c>
      <c r="BL137" s="3" t="s">
        <v>35</v>
      </c>
      <c r="BM137" s="3" t="s">
        <v>35</v>
      </c>
      <c r="BN137" s="3" t="s">
        <v>35</v>
      </c>
      <c r="BO137" s="3" t="s">
        <v>35</v>
      </c>
      <c r="BP137" s="3" t="s">
        <v>35</v>
      </c>
      <c r="BQ137" s="3" t="s">
        <v>35</v>
      </c>
      <c r="BR137" s="3" t="s">
        <v>35</v>
      </c>
      <c r="BS137" s="3" t="s">
        <v>35</v>
      </c>
      <c r="BT137" s="3" t="s">
        <v>35</v>
      </c>
      <c r="BU137" s="3" t="s">
        <v>35</v>
      </c>
      <c r="BV137" s="3" t="s">
        <v>35</v>
      </c>
      <c r="BW137" s="3" t="s">
        <v>35</v>
      </c>
      <c r="BX137" s="3" t="s">
        <v>35</v>
      </c>
    </row>
    <row r="138" spans="1:76" ht="15.75" customHeight="1" x14ac:dyDescent="0.2">
      <c r="A138" s="3">
        <v>128</v>
      </c>
      <c r="B138" s="3" t="s">
        <v>47</v>
      </c>
      <c r="C138" s="11" t="s">
        <v>37</v>
      </c>
      <c r="D138" s="25">
        <v>8.6</v>
      </c>
      <c r="E138" s="3" t="str">
        <f t="shared" si="15"/>
        <v>Senior</v>
      </c>
      <c r="F138" s="25" t="s">
        <v>36</v>
      </c>
      <c r="G138" s="40">
        <v>43009</v>
      </c>
      <c r="H138" s="3">
        <v>1</v>
      </c>
      <c r="I138" s="41" t="s">
        <v>88</v>
      </c>
      <c r="J138" s="12">
        <v>1</v>
      </c>
      <c r="K138" s="13">
        <v>42894</v>
      </c>
      <c r="L138" s="12">
        <f>SUM(J138,M138,O138,Q138,R138,T138,V138,X138,Y138,Z138,AA138)</f>
        <v>2</v>
      </c>
      <c r="M138" s="12">
        <v>0</v>
      </c>
      <c r="N138" s="12"/>
      <c r="O138" s="11">
        <v>0</v>
      </c>
      <c r="Q138" s="25">
        <v>0</v>
      </c>
      <c r="R138" s="11">
        <v>0</v>
      </c>
      <c r="T138" s="11">
        <v>0</v>
      </c>
      <c r="V138" s="25">
        <v>1</v>
      </c>
      <c r="X138" s="11">
        <v>0</v>
      </c>
      <c r="Y138" s="25">
        <v>0</v>
      </c>
      <c r="Z138" s="11">
        <v>0</v>
      </c>
      <c r="AA138" s="11">
        <v>0</v>
      </c>
      <c r="AB138" s="11" t="s">
        <v>70</v>
      </c>
      <c r="AC138" s="11" t="str">
        <f t="shared" si="16"/>
        <v>No testing</v>
      </c>
      <c r="AD138" s="11" t="str">
        <f t="shared" si="17"/>
        <v>No testing</v>
      </c>
      <c r="AE138" s="11" t="str">
        <f t="shared" si="18"/>
        <v>No testing</v>
      </c>
      <c r="AF138" s="11" t="str">
        <f t="shared" si="19"/>
        <v>0</v>
      </c>
      <c r="AG138" s="11" t="str">
        <f t="shared" si="20"/>
        <v>No testing</v>
      </c>
      <c r="AH138" s="11" t="str">
        <f t="shared" si="21"/>
        <v>0</v>
      </c>
      <c r="AI138" s="25" t="s">
        <v>35</v>
      </c>
      <c r="AJ138" s="11" t="s">
        <v>35</v>
      </c>
      <c r="AK138" s="11" t="s">
        <v>35</v>
      </c>
      <c r="AL138" s="11" t="s">
        <v>35</v>
      </c>
      <c r="AM138" s="11" t="s">
        <v>35</v>
      </c>
      <c r="AN138" s="11" t="s">
        <v>35</v>
      </c>
      <c r="AO138" s="11" t="s">
        <v>35</v>
      </c>
      <c r="AP138" s="11" t="s">
        <v>35</v>
      </c>
      <c r="AQ138" s="11" t="s">
        <v>35</v>
      </c>
      <c r="AR138" s="11" t="s">
        <v>35</v>
      </c>
      <c r="AS138" s="11" t="s">
        <v>35</v>
      </c>
      <c r="AT138" s="11" t="s">
        <v>35</v>
      </c>
      <c r="AU138" s="11" t="s">
        <v>35</v>
      </c>
      <c r="AV138" s="3" t="s">
        <v>35</v>
      </c>
      <c r="AW138" s="3" t="s">
        <v>35</v>
      </c>
      <c r="AX138" s="3" t="s">
        <v>35</v>
      </c>
      <c r="AY138" s="3" t="s">
        <v>35</v>
      </c>
      <c r="AZ138" s="3" t="s">
        <v>35</v>
      </c>
      <c r="BA138" s="3" t="s">
        <v>35</v>
      </c>
      <c r="BB138" s="3" t="s">
        <v>35</v>
      </c>
      <c r="BC138" s="3" t="s">
        <v>35</v>
      </c>
      <c r="BD138" s="3" t="s">
        <v>35</v>
      </c>
      <c r="BE138" s="3" t="s">
        <v>35</v>
      </c>
      <c r="BF138" s="3" t="s">
        <v>35</v>
      </c>
      <c r="BG138" s="3" t="s">
        <v>35</v>
      </c>
      <c r="BH138" s="3" t="s">
        <v>35</v>
      </c>
      <c r="BI138" s="3" t="s">
        <v>35</v>
      </c>
      <c r="BJ138" s="3" t="s">
        <v>35</v>
      </c>
      <c r="BK138" s="3" t="s">
        <v>35</v>
      </c>
      <c r="BL138" s="3" t="s">
        <v>35</v>
      </c>
      <c r="BM138" s="3" t="s">
        <v>35</v>
      </c>
      <c r="BN138" s="3" t="s">
        <v>35</v>
      </c>
      <c r="BO138" s="3" t="s">
        <v>35</v>
      </c>
      <c r="BP138" s="3" t="s">
        <v>35</v>
      </c>
      <c r="BQ138" s="3" t="s">
        <v>35</v>
      </c>
      <c r="BR138" s="3" t="s">
        <v>35</v>
      </c>
      <c r="BS138" s="3" t="s">
        <v>35</v>
      </c>
      <c r="BT138" s="3" t="s">
        <v>35</v>
      </c>
      <c r="BU138" s="3" t="s">
        <v>35</v>
      </c>
      <c r="BV138" s="3" t="s">
        <v>35</v>
      </c>
      <c r="BW138" s="3" t="s">
        <v>35</v>
      </c>
      <c r="BX138" s="3" t="s">
        <v>35</v>
      </c>
    </row>
    <row r="139" spans="1:76" ht="15.75" customHeight="1" x14ac:dyDescent="0.2">
      <c r="A139" s="3">
        <v>129</v>
      </c>
      <c r="B139" s="3" t="s">
        <v>47</v>
      </c>
      <c r="C139" s="11" t="s">
        <v>37</v>
      </c>
      <c r="D139" s="25">
        <v>3.6</v>
      </c>
      <c r="E139" s="3" t="str">
        <f t="shared" si="15"/>
        <v>Adult</v>
      </c>
      <c r="F139" s="3" t="s">
        <v>38</v>
      </c>
      <c r="G139" s="40">
        <v>42979</v>
      </c>
      <c r="H139" s="3">
        <v>1</v>
      </c>
      <c r="I139" s="41" t="s">
        <v>88</v>
      </c>
      <c r="J139" s="26">
        <v>0</v>
      </c>
      <c r="L139" s="12">
        <f>SUM(J139,M139,O139,Q139,R139,T139,V139,X139,Y139,Z139,AA139)</f>
        <v>3</v>
      </c>
      <c r="M139" s="12">
        <v>0</v>
      </c>
      <c r="N139" s="12"/>
      <c r="O139" s="11">
        <v>0</v>
      </c>
      <c r="Q139" s="25">
        <v>0</v>
      </c>
      <c r="R139" s="25">
        <v>1</v>
      </c>
      <c r="T139" s="25">
        <v>1</v>
      </c>
      <c r="V139" s="25">
        <v>1</v>
      </c>
      <c r="X139" s="11">
        <v>0</v>
      </c>
      <c r="Y139" s="25">
        <v>0</v>
      </c>
      <c r="Z139" s="11">
        <v>0</v>
      </c>
      <c r="AA139" s="11">
        <v>0</v>
      </c>
      <c r="AB139" s="11" t="s">
        <v>70</v>
      </c>
      <c r="AC139" s="11" t="str">
        <f t="shared" si="16"/>
        <v>No testing</v>
      </c>
      <c r="AD139" s="11" t="str">
        <f t="shared" si="17"/>
        <v>No testing</v>
      </c>
      <c r="AE139" s="11" t="str">
        <f t="shared" si="18"/>
        <v>No testing</v>
      </c>
      <c r="AF139" s="11" t="str">
        <f t="shared" si="19"/>
        <v>0</v>
      </c>
      <c r="AG139" s="11" t="str">
        <f t="shared" si="20"/>
        <v>No testing</v>
      </c>
      <c r="AH139" s="11" t="str">
        <f t="shared" si="21"/>
        <v>0</v>
      </c>
      <c r="AI139" s="25" t="s">
        <v>35</v>
      </c>
      <c r="AJ139" s="11" t="s">
        <v>35</v>
      </c>
      <c r="AK139" s="11" t="s">
        <v>35</v>
      </c>
      <c r="AL139" s="11" t="s">
        <v>35</v>
      </c>
      <c r="AM139" s="11" t="s">
        <v>35</v>
      </c>
      <c r="AN139" s="11" t="s">
        <v>35</v>
      </c>
      <c r="AO139" s="11" t="s">
        <v>35</v>
      </c>
      <c r="AP139" s="11" t="s">
        <v>35</v>
      </c>
      <c r="AQ139" s="11" t="s">
        <v>35</v>
      </c>
      <c r="AR139" s="11" t="s">
        <v>35</v>
      </c>
      <c r="AS139" s="11" t="s">
        <v>35</v>
      </c>
      <c r="AT139" s="11" t="s">
        <v>35</v>
      </c>
      <c r="AU139" s="11" t="s">
        <v>35</v>
      </c>
      <c r="AV139" s="3" t="s">
        <v>35</v>
      </c>
      <c r="AW139" s="3" t="s">
        <v>35</v>
      </c>
      <c r="AX139" s="3" t="s">
        <v>35</v>
      </c>
      <c r="AY139" s="3" t="s">
        <v>35</v>
      </c>
      <c r="AZ139" s="3" t="s">
        <v>35</v>
      </c>
      <c r="BA139" s="3" t="s">
        <v>35</v>
      </c>
      <c r="BB139" s="3" t="s">
        <v>35</v>
      </c>
      <c r="BC139" s="3" t="s">
        <v>35</v>
      </c>
      <c r="BD139" s="3" t="s">
        <v>35</v>
      </c>
      <c r="BE139" s="3" t="s">
        <v>35</v>
      </c>
      <c r="BF139" s="3" t="s">
        <v>35</v>
      </c>
      <c r="BG139" s="3" t="s">
        <v>35</v>
      </c>
      <c r="BH139" s="3" t="s">
        <v>35</v>
      </c>
      <c r="BI139" s="3" t="s">
        <v>35</v>
      </c>
      <c r="BJ139" s="3" t="s">
        <v>35</v>
      </c>
      <c r="BK139" s="3" t="s">
        <v>35</v>
      </c>
      <c r="BL139" s="3" t="s">
        <v>35</v>
      </c>
      <c r="BM139" s="3" t="s">
        <v>35</v>
      </c>
      <c r="BN139" s="3" t="s">
        <v>35</v>
      </c>
      <c r="BO139" s="3" t="s">
        <v>35</v>
      </c>
      <c r="BP139" s="3" t="s">
        <v>35</v>
      </c>
      <c r="BQ139" s="3" t="s">
        <v>35</v>
      </c>
      <c r="BR139" s="3" t="s">
        <v>35</v>
      </c>
      <c r="BS139" s="3" t="s">
        <v>35</v>
      </c>
      <c r="BT139" s="3" t="s">
        <v>35</v>
      </c>
      <c r="BU139" s="3" t="s">
        <v>35</v>
      </c>
      <c r="BV139" s="3" t="s">
        <v>35</v>
      </c>
      <c r="BW139" s="3" t="s">
        <v>35</v>
      </c>
      <c r="BX139" s="3" t="s">
        <v>35</v>
      </c>
    </row>
    <row r="140" spans="1:76" ht="15.75" customHeight="1" x14ac:dyDescent="0.2">
      <c r="A140" s="3">
        <v>130</v>
      </c>
      <c r="B140" s="3" t="s">
        <v>47</v>
      </c>
      <c r="C140" s="11" t="s">
        <v>37</v>
      </c>
      <c r="D140" s="25">
        <v>12.3</v>
      </c>
      <c r="E140" s="3" t="str">
        <f t="shared" ref="E140:E166" si="30">IF(D140&gt;=7, "Senior","Adult")</f>
        <v>Senior</v>
      </c>
      <c r="F140" s="25" t="s">
        <v>36</v>
      </c>
      <c r="G140" s="40">
        <v>42979</v>
      </c>
      <c r="H140" s="3">
        <v>1</v>
      </c>
      <c r="I140" s="41" t="s">
        <v>88</v>
      </c>
      <c r="J140" s="12">
        <v>1</v>
      </c>
      <c r="K140" s="13">
        <v>42908</v>
      </c>
      <c r="L140" s="12">
        <f>SUM(J140,M140,O140,Q140,R140,T140,V140,X140,Y140,Z140,AA140)</f>
        <v>3</v>
      </c>
      <c r="M140" s="12">
        <v>1</v>
      </c>
      <c r="N140" s="28">
        <v>42584</v>
      </c>
      <c r="O140" s="11">
        <v>0</v>
      </c>
      <c r="Q140" s="25">
        <v>0</v>
      </c>
      <c r="R140" s="11">
        <v>0</v>
      </c>
      <c r="T140" s="11">
        <v>0</v>
      </c>
      <c r="V140" s="25">
        <v>1</v>
      </c>
      <c r="X140" s="11">
        <v>0</v>
      </c>
      <c r="Y140" s="25">
        <v>0</v>
      </c>
      <c r="Z140" s="11">
        <v>0</v>
      </c>
      <c r="AA140" s="11">
        <v>0</v>
      </c>
      <c r="AB140" s="11" t="s">
        <v>70</v>
      </c>
      <c r="AC140" s="11" t="str">
        <f t="shared" ref="AC140:AC166" si="31">IF(OR(AI140=1, AJ140=1,AK140=1,AL140=1,AM140=1,AN140=1,AO140=1,AP140=1,AQ140=1,AR140=1, AS140=1,AT140=1,AU140=1,AI140=0, AJ140=0,AK140=0,AL140=0,AM140=0,AN140=0,AO140=0,AP140=0,AQ140=0,AR140=0, AS140=0,AT140=0,AU140=0),"Yes","No testing")</f>
        <v>No testing</v>
      </c>
      <c r="AD140" s="11" t="str">
        <f t="shared" ref="AD140:AD166" si="32">IF(OR(AJ140=1, AK140=1,AL140=1,AM140=1,AN140=1,AO140=1,AP140=1,AQ140=1,AR140=1,AS140=1, AT140=1,AU140=1,AW140=1,AX140=1,AY140=1,AZ140=1,BA140=1,BB140=1,BC140=1,BD140=1,BE140=1,BF140=1,BG140=1,BH140=1,BI140=1,BJ140=1,BK140=1,BL140=1,BM140=1,BN140=1, AJ140=0, AK140=0,AL140=0,AM140=0,AN140=0,AO140=0,AP140=0,AQ140=0,AR140=0,AS140=0, AT140=0,AU140=0,AW140=0,AX140=0,AY140=0,AZ140=0,BA140=0,BB140=0,BC140=0,BD140=0,BE140=0,BF140=0,BG140=0,BH140=0,BI140=0,BJ140=0,BK140=0,BL140=0,BM140=0,BN140=0),"Yes","No testing")</f>
        <v>No testing</v>
      </c>
      <c r="AE140" s="11" t="str">
        <f t="shared" ref="AE140:AE166" si="33">IF(OR(AW140=1,AX140=1,AY140=1,AZ140=1,BA140=1,BB140=1, BC140=1,BD140=1,BE140=1,BF140=1,AW140=0,AX140=0,AY140=0,AZ140=0,BA140=0,BB140=0, BC140=0,BD140=0,BE140=0,BF140=0),"Yes","No testing")</f>
        <v>No testing</v>
      </c>
      <c r="AF140" s="11" t="str">
        <f t="shared" ref="AF140:AF166" si="34">IF(OR(AX140=1,AY140=1,AZ140=1,BA140=1,BB140=1,BC140=1, BD140=1,BE140=1,BF140=1),"1","0")</f>
        <v>0</v>
      </c>
      <c r="AG140" s="11" t="str">
        <f t="shared" ref="AG140:AG166" si="35">IF(OR(BG140=1,BH140=1,BI140=1,BJ140=1,BK140=1, BL140=1,BM140=1,BN140=1,BG140=0,BH140=0,BI140=0,BJ140=0,BK140=0, BL140=0,BM140=0,BN140=0),"Yes","No testing")</f>
        <v>No testing</v>
      </c>
      <c r="AH140" s="11" t="str">
        <f t="shared" ref="AH140:AH166" si="36">IF(OR(BG140=1,BH140=1,BI140=1,BJ140=1,BK140=1,BL140=1, BM140=1,BN140=1),"1","0")</f>
        <v>0</v>
      </c>
      <c r="AI140" s="25" t="s">
        <v>35</v>
      </c>
      <c r="AJ140" s="11" t="s">
        <v>35</v>
      </c>
      <c r="AK140" s="11" t="s">
        <v>35</v>
      </c>
      <c r="AL140" s="11" t="s">
        <v>35</v>
      </c>
      <c r="AM140" s="11" t="s">
        <v>35</v>
      </c>
      <c r="AN140" s="11" t="s">
        <v>35</v>
      </c>
      <c r="AO140" s="11" t="s">
        <v>35</v>
      </c>
      <c r="AP140" s="11" t="s">
        <v>35</v>
      </c>
      <c r="AQ140" s="11" t="s">
        <v>35</v>
      </c>
      <c r="AR140" s="11" t="s">
        <v>35</v>
      </c>
      <c r="AS140" s="11" t="s">
        <v>35</v>
      </c>
      <c r="AT140" s="11" t="s">
        <v>35</v>
      </c>
      <c r="AU140" s="11" t="s">
        <v>35</v>
      </c>
      <c r="AV140" s="3" t="s">
        <v>35</v>
      </c>
      <c r="AW140" s="3" t="s">
        <v>35</v>
      </c>
      <c r="AX140" s="3" t="s">
        <v>35</v>
      </c>
      <c r="AY140" s="3" t="s">
        <v>35</v>
      </c>
      <c r="AZ140" s="3" t="s">
        <v>35</v>
      </c>
      <c r="BA140" s="3" t="s">
        <v>35</v>
      </c>
      <c r="BB140" s="3" t="s">
        <v>35</v>
      </c>
      <c r="BC140" s="3" t="s">
        <v>35</v>
      </c>
      <c r="BD140" s="3" t="s">
        <v>35</v>
      </c>
      <c r="BE140" s="3" t="s">
        <v>35</v>
      </c>
      <c r="BF140" s="3" t="s">
        <v>35</v>
      </c>
      <c r="BG140" s="3" t="s">
        <v>35</v>
      </c>
      <c r="BH140" s="3" t="s">
        <v>35</v>
      </c>
      <c r="BI140" s="3" t="s">
        <v>35</v>
      </c>
      <c r="BJ140" s="3" t="s">
        <v>35</v>
      </c>
      <c r="BK140" s="3" t="s">
        <v>35</v>
      </c>
      <c r="BL140" s="3" t="s">
        <v>35</v>
      </c>
      <c r="BM140" s="3" t="s">
        <v>35</v>
      </c>
      <c r="BN140" s="3" t="s">
        <v>35</v>
      </c>
      <c r="BO140" s="3" t="s">
        <v>35</v>
      </c>
      <c r="BP140" s="3" t="s">
        <v>35</v>
      </c>
      <c r="BQ140" s="3" t="s">
        <v>35</v>
      </c>
      <c r="BR140" s="3" t="s">
        <v>35</v>
      </c>
      <c r="BS140" s="3" t="s">
        <v>35</v>
      </c>
      <c r="BT140" s="3" t="s">
        <v>35</v>
      </c>
      <c r="BU140" s="3" t="s">
        <v>35</v>
      </c>
      <c r="BV140" s="3" t="s">
        <v>35</v>
      </c>
      <c r="BW140" s="3" t="s">
        <v>35</v>
      </c>
      <c r="BX140" s="3" t="s">
        <v>35</v>
      </c>
    </row>
    <row r="141" spans="1:76" ht="15.75" customHeight="1" x14ac:dyDescent="0.2">
      <c r="A141" s="3">
        <v>131</v>
      </c>
      <c r="B141" s="3" t="s">
        <v>47</v>
      </c>
      <c r="C141" s="11" t="s">
        <v>37</v>
      </c>
      <c r="D141" s="25">
        <v>12.3</v>
      </c>
      <c r="E141" s="3" t="str">
        <f t="shared" si="30"/>
        <v>Senior</v>
      </c>
      <c r="F141" s="25" t="s">
        <v>36</v>
      </c>
      <c r="G141" s="25"/>
      <c r="H141" s="3">
        <v>1</v>
      </c>
      <c r="I141" s="41" t="s">
        <v>88</v>
      </c>
      <c r="J141" s="12">
        <v>1</v>
      </c>
      <c r="K141" s="13">
        <v>42802</v>
      </c>
      <c r="L141" s="12">
        <f>SUM(J141,M141,O141,Q141,R141,T141,V141,X141,Y141,Z141,AA141)</f>
        <v>3</v>
      </c>
      <c r="M141" s="12">
        <v>1</v>
      </c>
      <c r="N141" s="28">
        <v>42586</v>
      </c>
      <c r="O141" s="11">
        <v>0</v>
      </c>
      <c r="Q141" s="25">
        <v>0</v>
      </c>
      <c r="R141" s="11">
        <v>0</v>
      </c>
      <c r="T141" s="11">
        <v>0</v>
      </c>
      <c r="V141" s="25">
        <v>1</v>
      </c>
      <c r="X141" s="11">
        <v>0</v>
      </c>
      <c r="Y141" s="25">
        <v>0</v>
      </c>
      <c r="Z141" s="11">
        <v>0</v>
      </c>
      <c r="AA141" s="11">
        <v>0</v>
      </c>
      <c r="AB141" s="11" t="s">
        <v>70</v>
      </c>
      <c r="AC141" s="11" t="str">
        <f t="shared" si="31"/>
        <v>No testing</v>
      </c>
      <c r="AD141" s="11" t="str">
        <f t="shared" si="32"/>
        <v>No testing</v>
      </c>
      <c r="AE141" s="11" t="str">
        <f t="shared" si="33"/>
        <v>No testing</v>
      </c>
      <c r="AF141" s="11" t="str">
        <f t="shared" si="34"/>
        <v>0</v>
      </c>
      <c r="AG141" s="11" t="str">
        <f t="shared" si="35"/>
        <v>No testing</v>
      </c>
      <c r="AH141" s="11" t="str">
        <f t="shared" si="36"/>
        <v>0</v>
      </c>
      <c r="AI141" s="25" t="s">
        <v>35</v>
      </c>
      <c r="AJ141" s="11" t="s">
        <v>35</v>
      </c>
      <c r="AK141" s="11" t="s">
        <v>35</v>
      </c>
      <c r="AL141" s="11" t="s">
        <v>35</v>
      </c>
      <c r="AM141" s="11" t="s">
        <v>35</v>
      </c>
      <c r="AN141" s="11" t="s">
        <v>35</v>
      </c>
      <c r="AO141" s="11" t="s">
        <v>35</v>
      </c>
      <c r="AP141" s="11" t="s">
        <v>35</v>
      </c>
      <c r="AQ141" s="11" t="s">
        <v>35</v>
      </c>
      <c r="AR141" s="11" t="s">
        <v>35</v>
      </c>
      <c r="AS141" s="11" t="s">
        <v>35</v>
      </c>
      <c r="AT141" s="11" t="s">
        <v>35</v>
      </c>
      <c r="AU141" s="11" t="s">
        <v>35</v>
      </c>
      <c r="AV141" s="3" t="s">
        <v>35</v>
      </c>
      <c r="AW141" s="3" t="s">
        <v>35</v>
      </c>
      <c r="AX141" s="3" t="s">
        <v>35</v>
      </c>
      <c r="AY141" s="3" t="s">
        <v>35</v>
      </c>
      <c r="AZ141" s="3" t="s">
        <v>35</v>
      </c>
      <c r="BA141" s="3" t="s">
        <v>35</v>
      </c>
      <c r="BB141" s="3" t="s">
        <v>35</v>
      </c>
      <c r="BC141" s="3" t="s">
        <v>35</v>
      </c>
      <c r="BD141" s="3" t="s">
        <v>35</v>
      </c>
      <c r="BE141" s="3" t="s">
        <v>35</v>
      </c>
      <c r="BF141" s="3" t="s">
        <v>35</v>
      </c>
      <c r="BG141" s="3" t="s">
        <v>35</v>
      </c>
      <c r="BH141" s="3" t="s">
        <v>35</v>
      </c>
      <c r="BI141" s="3" t="s">
        <v>35</v>
      </c>
      <c r="BJ141" s="3" t="s">
        <v>35</v>
      </c>
      <c r="BK141" s="3" t="s">
        <v>35</v>
      </c>
      <c r="BL141" s="3" t="s">
        <v>35</v>
      </c>
      <c r="BM141" s="3" t="s">
        <v>35</v>
      </c>
      <c r="BN141" s="3" t="s">
        <v>35</v>
      </c>
      <c r="BO141" s="3" t="s">
        <v>35</v>
      </c>
      <c r="BP141" s="3" t="s">
        <v>35</v>
      </c>
      <c r="BQ141" s="3" t="s">
        <v>35</v>
      </c>
      <c r="BR141" s="3" t="s">
        <v>35</v>
      </c>
      <c r="BS141" s="3" t="s">
        <v>35</v>
      </c>
      <c r="BT141" s="3" t="s">
        <v>35</v>
      </c>
      <c r="BU141" s="3" t="s">
        <v>35</v>
      </c>
      <c r="BV141" s="3" t="s">
        <v>35</v>
      </c>
      <c r="BW141" s="3" t="s">
        <v>35</v>
      </c>
      <c r="BX141" s="3" t="s">
        <v>35</v>
      </c>
    </row>
    <row r="142" spans="1:76" ht="15.75" customHeight="1" x14ac:dyDescent="0.2">
      <c r="A142" s="3">
        <v>132</v>
      </c>
      <c r="B142" s="3" t="s">
        <v>47</v>
      </c>
      <c r="C142" s="11" t="s">
        <v>34</v>
      </c>
      <c r="D142" s="25">
        <v>6.1</v>
      </c>
      <c r="E142" s="3" t="str">
        <f t="shared" si="30"/>
        <v>Adult</v>
      </c>
      <c r="F142" s="25" t="s">
        <v>36</v>
      </c>
      <c r="G142" s="25"/>
      <c r="H142" s="3">
        <v>1</v>
      </c>
      <c r="I142" s="41" t="s">
        <v>88</v>
      </c>
      <c r="J142" s="12">
        <v>1</v>
      </c>
      <c r="K142" s="13">
        <v>42884</v>
      </c>
      <c r="L142" s="12">
        <f>SUM(J142,M142,O142,Q142,R142,T142,V142,X142,Y142,Z142,AA142)</f>
        <v>2</v>
      </c>
      <c r="M142" s="12">
        <v>0</v>
      </c>
      <c r="N142" s="12"/>
      <c r="O142" s="11">
        <v>0</v>
      </c>
      <c r="Q142" s="25">
        <v>0</v>
      </c>
      <c r="R142" s="11">
        <v>0</v>
      </c>
      <c r="T142" s="11">
        <v>0</v>
      </c>
      <c r="V142" s="25">
        <v>1</v>
      </c>
      <c r="X142" s="11">
        <v>0</v>
      </c>
      <c r="Y142" s="25">
        <v>0</v>
      </c>
      <c r="Z142" s="11">
        <v>0</v>
      </c>
      <c r="AA142" s="11">
        <v>0</v>
      </c>
      <c r="AB142" s="11" t="s">
        <v>70</v>
      </c>
      <c r="AC142" s="11" t="str">
        <f t="shared" si="31"/>
        <v>No testing</v>
      </c>
      <c r="AD142" s="11" t="str">
        <f t="shared" si="32"/>
        <v>No testing</v>
      </c>
      <c r="AE142" s="11" t="str">
        <f t="shared" si="33"/>
        <v>No testing</v>
      </c>
      <c r="AF142" s="11" t="str">
        <f t="shared" si="34"/>
        <v>0</v>
      </c>
      <c r="AG142" s="11" t="str">
        <f t="shared" si="35"/>
        <v>No testing</v>
      </c>
      <c r="AH142" s="11" t="str">
        <f t="shared" si="36"/>
        <v>0</v>
      </c>
      <c r="AI142" s="25" t="s">
        <v>35</v>
      </c>
      <c r="AJ142" s="11" t="s">
        <v>35</v>
      </c>
      <c r="AK142" s="11" t="s">
        <v>35</v>
      </c>
      <c r="AL142" s="11" t="s">
        <v>35</v>
      </c>
      <c r="AM142" s="11" t="s">
        <v>35</v>
      </c>
      <c r="AN142" s="11" t="s">
        <v>35</v>
      </c>
      <c r="AO142" s="11" t="s">
        <v>35</v>
      </c>
      <c r="AP142" s="11" t="s">
        <v>35</v>
      </c>
      <c r="AQ142" s="11" t="s">
        <v>35</v>
      </c>
      <c r="AR142" s="11" t="s">
        <v>35</v>
      </c>
      <c r="AS142" s="11" t="s">
        <v>35</v>
      </c>
      <c r="AT142" s="11" t="s">
        <v>35</v>
      </c>
      <c r="AU142" s="11" t="s">
        <v>35</v>
      </c>
      <c r="AV142" s="3" t="s">
        <v>35</v>
      </c>
      <c r="AW142" s="3" t="s">
        <v>35</v>
      </c>
      <c r="AX142" s="3" t="s">
        <v>35</v>
      </c>
      <c r="AY142" s="3" t="s">
        <v>35</v>
      </c>
      <c r="AZ142" s="3" t="s">
        <v>35</v>
      </c>
      <c r="BA142" s="3" t="s">
        <v>35</v>
      </c>
      <c r="BB142" s="3" t="s">
        <v>35</v>
      </c>
      <c r="BC142" s="3" t="s">
        <v>35</v>
      </c>
      <c r="BD142" s="3" t="s">
        <v>35</v>
      </c>
      <c r="BE142" s="3" t="s">
        <v>35</v>
      </c>
      <c r="BF142" s="3" t="s">
        <v>35</v>
      </c>
      <c r="BG142" s="3" t="s">
        <v>35</v>
      </c>
      <c r="BH142" s="3" t="s">
        <v>35</v>
      </c>
      <c r="BI142" s="3" t="s">
        <v>35</v>
      </c>
      <c r="BJ142" s="3" t="s">
        <v>35</v>
      </c>
      <c r="BK142" s="3" t="s">
        <v>35</v>
      </c>
      <c r="BL142" s="3" t="s">
        <v>35</v>
      </c>
      <c r="BM142" s="3" t="s">
        <v>35</v>
      </c>
      <c r="BN142" s="3" t="s">
        <v>35</v>
      </c>
      <c r="BO142" s="3" t="s">
        <v>35</v>
      </c>
      <c r="BP142" s="3" t="s">
        <v>35</v>
      </c>
      <c r="BQ142" s="3" t="s">
        <v>35</v>
      </c>
      <c r="BR142" s="3" t="s">
        <v>35</v>
      </c>
      <c r="BS142" s="3" t="s">
        <v>35</v>
      </c>
      <c r="BT142" s="3" t="s">
        <v>35</v>
      </c>
      <c r="BU142" s="3" t="s">
        <v>35</v>
      </c>
      <c r="BV142" s="3" t="s">
        <v>35</v>
      </c>
      <c r="BW142" s="3" t="s">
        <v>35</v>
      </c>
      <c r="BX142" s="3" t="s">
        <v>35</v>
      </c>
    </row>
    <row r="143" spans="1:76" ht="15.75" customHeight="1" x14ac:dyDescent="0.2">
      <c r="A143" s="3">
        <v>133</v>
      </c>
      <c r="B143" s="3" t="s">
        <v>47</v>
      </c>
      <c r="C143" s="11" t="s">
        <v>37</v>
      </c>
      <c r="D143" s="25">
        <v>6.8</v>
      </c>
      <c r="E143" s="3" t="str">
        <f t="shared" si="30"/>
        <v>Adult</v>
      </c>
      <c r="F143" s="25" t="s">
        <v>36</v>
      </c>
      <c r="G143" s="40">
        <v>43040</v>
      </c>
      <c r="H143" s="3">
        <v>1</v>
      </c>
      <c r="I143" s="41" t="s">
        <v>88</v>
      </c>
      <c r="J143" s="26">
        <v>0</v>
      </c>
      <c r="L143" s="12">
        <f>SUM(J143,M143,O143,Q143,R143,T143,V143,X143,Y143,Z143,AA143)</f>
        <v>3</v>
      </c>
      <c r="M143" s="12">
        <v>0</v>
      </c>
      <c r="N143" s="12"/>
      <c r="O143" s="11">
        <v>0</v>
      </c>
      <c r="Q143" s="25">
        <v>0</v>
      </c>
      <c r="R143" s="25">
        <v>1</v>
      </c>
      <c r="T143" s="25">
        <v>1</v>
      </c>
      <c r="V143" s="25">
        <v>1</v>
      </c>
      <c r="X143" s="11">
        <v>0</v>
      </c>
      <c r="Y143" s="25">
        <v>0</v>
      </c>
      <c r="Z143" s="11">
        <v>0</v>
      </c>
      <c r="AA143" s="11">
        <v>0</v>
      </c>
      <c r="AB143" s="11" t="str">
        <f>IF(OR(AI143=1, AJ143=1,AK143=1,AL143=1,AM143=1,AN143=1,AO143=1,AP143=1,AQ143=1,AR143=1, AS143=1,AT143=1,AU143=1,AV143=1,AW143=1,AX143=1,AY143=1,AZ143=1,BA143=1,BB143=1,BC143=1,BD143=1,BE143=1,BF143=1,BG143=1,BH143=1,BI143=1,BJ143=1,BK143=1,BL143=1,BM143=1,BN143=1),"Yes","No")</f>
        <v>No</v>
      </c>
      <c r="AC143" s="11" t="str">
        <f t="shared" si="31"/>
        <v>Yes</v>
      </c>
      <c r="AD143" s="11" t="str">
        <f t="shared" si="32"/>
        <v>No testing</v>
      </c>
      <c r="AE143" s="11" t="str">
        <f t="shared" si="33"/>
        <v>No testing</v>
      </c>
      <c r="AF143" s="11" t="str">
        <f t="shared" si="34"/>
        <v>0</v>
      </c>
      <c r="AG143" s="11" t="str">
        <f t="shared" si="35"/>
        <v>No testing</v>
      </c>
      <c r="AH143" s="11" t="str">
        <f t="shared" si="36"/>
        <v>0</v>
      </c>
      <c r="AI143" s="25">
        <v>0</v>
      </c>
      <c r="AJ143" s="11" t="s">
        <v>35</v>
      </c>
      <c r="AK143" s="11" t="s">
        <v>35</v>
      </c>
      <c r="AL143" s="11" t="s">
        <v>35</v>
      </c>
      <c r="AM143" s="11" t="s">
        <v>35</v>
      </c>
      <c r="AN143" s="11" t="s">
        <v>35</v>
      </c>
      <c r="AO143" s="11" t="s">
        <v>35</v>
      </c>
      <c r="AP143" s="11" t="s">
        <v>35</v>
      </c>
      <c r="AQ143" s="11" t="s">
        <v>35</v>
      </c>
      <c r="AR143" s="11" t="s">
        <v>35</v>
      </c>
      <c r="AS143" s="11" t="s">
        <v>35</v>
      </c>
      <c r="AT143" s="11" t="s">
        <v>35</v>
      </c>
      <c r="AU143" s="11" t="s">
        <v>35</v>
      </c>
      <c r="AV143" s="3" t="s">
        <v>35</v>
      </c>
      <c r="AW143" s="3" t="s">
        <v>35</v>
      </c>
      <c r="AX143" s="3" t="s">
        <v>35</v>
      </c>
      <c r="AY143" s="3" t="s">
        <v>35</v>
      </c>
      <c r="AZ143" s="3" t="s">
        <v>35</v>
      </c>
      <c r="BA143" s="3" t="s">
        <v>35</v>
      </c>
      <c r="BB143" s="3" t="s">
        <v>35</v>
      </c>
      <c r="BC143" s="3" t="s">
        <v>35</v>
      </c>
      <c r="BD143" s="3" t="s">
        <v>35</v>
      </c>
      <c r="BE143" s="3" t="s">
        <v>35</v>
      </c>
      <c r="BF143" s="3" t="s">
        <v>35</v>
      </c>
      <c r="BG143" s="3" t="s">
        <v>35</v>
      </c>
      <c r="BH143" s="3" t="s">
        <v>35</v>
      </c>
      <c r="BI143" s="3" t="s">
        <v>35</v>
      </c>
      <c r="BJ143" s="3" t="s">
        <v>35</v>
      </c>
      <c r="BK143" s="3" t="s">
        <v>35</v>
      </c>
      <c r="BL143" s="3" t="s">
        <v>35</v>
      </c>
      <c r="BM143" s="3" t="s">
        <v>35</v>
      </c>
      <c r="BN143" s="3" t="s">
        <v>35</v>
      </c>
      <c r="BO143" s="3">
        <v>0</v>
      </c>
      <c r="BP143" s="3">
        <v>1</v>
      </c>
      <c r="BQ143" s="3">
        <v>1</v>
      </c>
      <c r="BR143" s="3">
        <v>0</v>
      </c>
      <c r="BS143" s="3" t="s">
        <v>35</v>
      </c>
      <c r="BT143" s="3" t="s">
        <v>35</v>
      </c>
      <c r="BU143" s="3" t="s">
        <v>35</v>
      </c>
      <c r="BV143" s="3">
        <v>1</v>
      </c>
      <c r="BW143" s="3">
        <v>1</v>
      </c>
      <c r="BX143" s="3">
        <v>1</v>
      </c>
    </row>
    <row r="144" spans="1:76" ht="15.75" customHeight="1" x14ac:dyDescent="0.2">
      <c r="A144" s="3">
        <v>134</v>
      </c>
      <c r="B144" s="3" t="s">
        <v>47</v>
      </c>
      <c r="C144" s="11" t="s">
        <v>37</v>
      </c>
      <c r="D144" s="25">
        <v>9.1999999999999993</v>
      </c>
      <c r="E144" s="3" t="str">
        <f t="shared" si="30"/>
        <v>Senior</v>
      </c>
      <c r="F144" s="25" t="s">
        <v>36</v>
      </c>
      <c r="G144" s="40">
        <v>42856</v>
      </c>
      <c r="H144" s="3">
        <v>1</v>
      </c>
      <c r="I144" s="41" t="s">
        <v>87</v>
      </c>
      <c r="J144" s="12">
        <v>1</v>
      </c>
      <c r="K144" s="13">
        <v>42949</v>
      </c>
      <c r="L144" s="12">
        <f>SUM(J144,M144,O144,Q144,R144,T144,V144,X144,Y144,Z144,AA144)</f>
        <v>3</v>
      </c>
      <c r="M144" s="12">
        <v>1</v>
      </c>
      <c r="N144" s="28">
        <v>42594</v>
      </c>
      <c r="O144" s="11">
        <v>0</v>
      </c>
      <c r="Q144" s="25">
        <v>0</v>
      </c>
      <c r="R144" s="11">
        <v>0</v>
      </c>
      <c r="T144" s="11">
        <v>0</v>
      </c>
      <c r="V144" s="25">
        <v>1</v>
      </c>
      <c r="X144" s="11">
        <v>0</v>
      </c>
      <c r="Y144" s="25">
        <v>0</v>
      </c>
      <c r="Z144" s="11">
        <v>0</v>
      </c>
      <c r="AA144" s="11">
        <v>0</v>
      </c>
      <c r="AB144" s="11" t="str">
        <f t="shared" ref="AB144:AB166" si="37">IF(OR(AI144=1, AJ144=1,AK144=1,AL144=1,AM144=1,AN144=1,AO144=1,AP144=1,AQ144=1,AR144=1, AS144=1,AT144=1,AU144=1,AV144=1,AW144=1,AX144=1,AY144=1,AZ144=1,BA144=1,BB144=1,BC144=1,BD144=1,BE144=1,BF144=1,BG144=1,BH144=1,BI144=1,BJ144=1,BK144=1,BL144=1,BM144=1,BN144=1),"Yes","No")</f>
        <v>Yes</v>
      </c>
      <c r="AC144" s="11" t="str">
        <f t="shared" si="31"/>
        <v>Yes</v>
      </c>
      <c r="AD144" s="11" t="str">
        <f t="shared" si="32"/>
        <v>Yes</v>
      </c>
      <c r="AE144" s="11" t="str">
        <f t="shared" si="33"/>
        <v>Yes</v>
      </c>
      <c r="AF144" s="11" t="str">
        <f t="shared" si="34"/>
        <v>1</v>
      </c>
      <c r="AG144" s="11" t="str">
        <f t="shared" si="35"/>
        <v>No testing</v>
      </c>
      <c r="AH144" s="11" t="str">
        <f t="shared" si="36"/>
        <v>0</v>
      </c>
      <c r="AI144" s="25" t="s">
        <v>35</v>
      </c>
      <c r="AJ144" s="25">
        <v>0</v>
      </c>
      <c r="AK144" s="25">
        <v>0</v>
      </c>
      <c r="AL144" s="25">
        <v>1</v>
      </c>
      <c r="AM144" s="25">
        <v>0</v>
      </c>
      <c r="AN144" s="11" t="s">
        <v>35</v>
      </c>
      <c r="AO144" s="11" t="s">
        <v>35</v>
      </c>
      <c r="AP144" s="11" t="s">
        <v>35</v>
      </c>
      <c r="AQ144" s="25">
        <v>0</v>
      </c>
      <c r="AR144" s="25">
        <v>0</v>
      </c>
      <c r="AS144" s="11" t="s">
        <v>35</v>
      </c>
      <c r="AT144" s="11" t="s">
        <v>35</v>
      </c>
      <c r="AU144" s="11" t="s">
        <v>35</v>
      </c>
      <c r="AV144" s="3" t="s">
        <v>35</v>
      </c>
      <c r="AW144" s="3">
        <v>1</v>
      </c>
      <c r="AX144" s="3">
        <v>0</v>
      </c>
      <c r="AY144" s="3" t="s">
        <v>35</v>
      </c>
      <c r="AZ144" s="3">
        <v>1</v>
      </c>
      <c r="BA144" s="3" t="s">
        <v>35</v>
      </c>
      <c r="BB144" s="3">
        <v>1</v>
      </c>
      <c r="BC144" s="3" t="s">
        <v>35</v>
      </c>
      <c r="BD144" s="3">
        <v>0</v>
      </c>
      <c r="BE144" s="3" t="s">
        <v>35</v>
      </c>
      <c r="BF144" s="3" t="s">
        <v>35</v>
      </c>
      <c r="BG144" s="3" t="s">
        <v>35</v>
      </c>
      <c r="BH144" s="3" t="s">
        <v>35</v>
      </c>
      <c r="BI144" s="3" t="s">
        <v>35</v>
      </c>
      <c r="BJ144" s="3" t="s">
        <v>35</v>
      </c>
      <c r="BK144" s="3" t="s">
        <v>35</v>
      </c>
      <c r="BL144" s="3" t="s">
        <v>35</v>
      </c>
      <c r="BM144" s="3" t="s">
        <v>35</v>
      </c>
      <c r="BN144" s="3" t="s">
        <v>35</v>
      </c>
      <c r="BO144" s="3" t="s">
        <v>35</v>
      </c>
      <c r="BP144" s="3" t="s">
        <v>35</v>
      </c>
      <c r="BQ144" s="3" t="s">
        <v>35</v>
      </c>
      <c r="BR144" s="3" t="s">
        <v>35</v>
      </c>
      <c r="BS144" s="3" t="s">
        <v>35</v>
      </c>
      <c r="BT144" s="3" t="s">
        <v>35</v>
      </c>
      <c r="BU144" s="3" t="s">
        <v>35</v>
      </c>
      <c r="BV144" s="3" t="s">
        <v>35</v>
      </c>
      <c r="BW144" s="3" t="s">
        <v>35</v>
      </c>
      <c r="BX144" s="3" t="s">
        <v>35</v>
      </c>
    </row>
    <row r="145" spans="1:76" ht="15.75" customHeight="1" x14ac:dyDescent="0.2">
      <c r="A145" s="3">
        <v>135</v>
      </c>
      <c r="B145" s="3" t="s">
        <v>47</v>
      </c>
      <c r="C145" s="11" t="s">
        <v>34</v>
      </c>
      <c r="D145" s="25">
        <v>6.1</v>
      </c>
      <c r="E145" s="3" t="str">
        <f t="shared" si="30"/>
        <v>Adult</v>
      </c>
      <c r="F145" s="25" t="s">
        <v>36</v>
      </c>
      <c r="G145" s="40">
        <v>43040</v>
      </c>
      <c r="H145" s="3">
        <v>1</v>
      </c>
      <c r="I145" s="41" t="s">
        <v>88</v>
      </c>
      <c r="J145" s="26">
        <v>0</v>
      </c>
      <c r="L145" s="12">
        <f>SUM(J145,M145,O145,Q145,R145,T145,V145,X145,Y145,Z145,AA145)</f>
        <v>4</v>
      </c>
      <c r="M145" s="12">
        <v>1</v>
      </c>
      <c r="N145" s="28">
        <v>42600</v>
      </c>
      <c r="O145" s="11">
        <v>0</v>
      </c>
      <c r="Q145" s="25">
        <v>0</v>
      </c>
      <c r="R145" s="25">
        <v>1</v>
      </c>
      <c r="T145" s="25">
        <v>1</v>
      </c>
      <c r="V145" s="25">
        <v>1</v>
      </c>
      <c r="X145" s="11">
        <v>0</v>
      </c>
      <c r="Y145" s="25">
        <v>0</v>
      </c>
      <c r="Z145" s="11">
        <v>0</v>
      </c>
      <c r="AA145" s="11">
        <v>0</v>
      </c>
      <c r="AB145" s="11" t="str">
        <f>IF(OR(AI145=1, AJ145=1,AK145=1,AL145=1,AM145=1,AN145=1,AO145=1,AP145=1,AQ145=1,AR145=1, AS145=1,AT145=1,AU145=1,AV145=1,AW145=1,AX145=1,AY145=1,AZ145=1,BA145=1,BB145=1,BC145=1,BD145=1,BE145=1,BF145=1,BG145=1,BH145=1,BI145=1,BJ145=1,BK145=1,BL145=1,BM145=1,BN145=1),"Yes","No")</f>
        <v>No</v>
      </c>
      <c r="AC145" s="11" t="str">
        <f t="shared" si="31"/>
        <v>Yes</v>
      </c>
      <c r="AD145" s="11" t="str">
        <f t="shared" si="32"/>
        <v>No testing</v>
      </c>
      <c r="AE145" s="11" t="str">
        <f t="shared" si="33"/>
        <v>No testing</v>
      </c>
      <c r="AF145" s="11" t="str">
        <f t="shared" si="34"/>
        <v>0</v>
      </c>
      <c r="AG145" s="11" t="str">
        <f t="shared" si="35"/>
        <v>No testing</v>
      </c>
      <c r="AH145" s="11" t="str">
        <f t="shared" si="36"/>
        <v>0</v>
      </c>
      <c r="AI145" s="25">
        <v>0</v>
      </c>
      <c r="AJ145" s="11" t="s">
        <v>35</v>
      </c>
      <c r="AK145" s="11" t="s">
        <v>35</v>
      </c>
      <c r="AL145" s="11" t="s">
        <v>35</v>
      </c>
      <c r="AM145" s="11" t="s">
        <v>35</v>
      </c>
      <c r="AN145" s="11" t="s">
        <v>35</v>
      </c>
      <c r="AO145" s="11" t="s">
        <v>35</v>
      </c>
      <c r="AP145" s="11" t="s">
        <v>35</v>
      </c>
      <c r="AQ145" s="11" t="s">
        <v>35</v>
      </c>
      <c r="AR145" s="11" t="s">
        <v>35</v>
      </c>
      <c r="AS145" s="11" t="s">
        <v>35</v>
      </c>
      <c r="AT145" s="11" t="s">
        <v>35</v>
      </c>
      <c r="AU145" s="11" t="s">
        <v>35</v>
      </c>
      <c r="AV145" s="3" t="s">
        <v>35</v>
      </c>
      <c r="AW145" s="3" t="s">
        <v>35</v>
      </c>
      <c r="AX145" s="3" t="s">
        <v>35</v>
      </c>
      <c r="AY145" s="3" t="s">
        <v>35</v>
      </c>
      <c r="AZ145" s="3" t="s">
        <v>35</v>
      </c>
      <c r="BA145" s="3" t="s">
        <v>35</v>
      </c>
      <c r="BB145" s="3" t="s">
        <v>35</v>
      </c>
      <c r="BC145" s="3" t="s">
        <v>35</v>
      </c>
      <c r="BD145" s="3" t="s">
        <v>35</v>
      </c>
      <c r="BE145" s="3" t="s">
        <v>35</v>
      </c>
      <c r="BF145" s="3" t="s">
        <v>35</v>
      </c>
      <c r="BG145" s="3" t="s">
        <v>35</v>
      </c>
      <c r="BH145" s="3" t="s">
        <v>35</v>
      </c>
      <c r="BI145" s="3" t="s">
        <v>35</v>
      </c>
      <c r="BJ145" s="3" t="s">
        <v>35</v>
      </c>
      <c r="BK145" s="3" t="s">
        <v>35</v>
      </c>
      <c r="BL145" s="3" t="s">
        <v>35</v>
      </c>
      <c r="BM145" s="3" t="s">
        <v>35</v>
      </c>
      <c r="BN145" s="3" t="s">
        <v>35</v>
      </c>
      <c r="BO145" s="3" t="s">
        <v>35</v>
      </c>
      <c r="BP145" s="3" t="s">
        <v>35</v>
      </c>
      <c r="BQ145" s="3" t="s">
        <v>35</v>
      </c>
      <c r="BR145" s="3" t="s">
        <v>35</v>
      </c>
      <c r="BS145" s="3" t="s">
        <v>35</v>
      </c>
      <c r="BT145" s="3" t="s">
        <v>35</v>
      </c>
      <c r="BU145" s="3" t="s">
        <v>35</v>
      </c>
      <c r="BV145" s="3" t="s">
        <v>35</v>
      </c>
      <c r="BW145" s="3" t="s">
        <v>35</v>
      </c>
      <c r="BX145" s="3" t="s">
        <v>35</v>
      </c>
    </row>
    <row r="146" spans="1:76" ht="15.75" customHeight="1" x14ac:dyDescent="0.2">
      <c r="A146" s="3">
        <v>136</v>
      </c>
      <c r="B146" s="3" t="s">
        <v>47</v>
      </c>
      <c r="C146" s="11" t="s">
        <v>34</v>
      </c>
      <c r="D146" s="25">
        <v>4.5999999999999996</v>
      </c>
      <c r="E146" s="3" t="str">
        <f t="shared" si="30"/>
        <v>Adult</v>
      </c>
      <c r="F146" s="25" t="s">
        <v>36</v>
      </c>
      <c r="G146" s="40">
        <v>42979</v>
      </c>
      <c r="H146" s="3">
        <v>1</v>
      </c>
      <c r="I146" s="41" t="s">
        <v>87</v>
      </c>
      <c r="J146" s="12">
        <v>1</v>
      </c>
      <c r="K146" s="13">
        <v>43058</v>
      </c>
      <c r="L146" s="12">
        <f>SUM(J146,M146,O146,Q146,R146,T146,V146,X146,Y146,Z146,AA146)</f>
        <v>4</v>
      </c>
      <c r="M146" s="12">
        <v>1</v>
      </c>
      <c r="N146" s="28">
        <v>42563</v>
      </c>
      <c r="O146" s="11">
        <v>0</v>
      </c>
      <c r="Q146" s="25">
        <v>0</v>
      </c>
      <c r="R146" s="25">
        <v>1</v>
      </c>
      <c r="T146" s="11">
        <v>0</v>
      </c>
      <c r="V146" s="25">
        <v>1</v>
      </c>
      <c r="X146" s="11">
        <v>0</v>
      </c>
      <c r="Y146" s="25">
        <v>0</v>
      </c>
      <c r="Z146" s="11">
        <v>0</v>
      </c>
      <c r="AA146" s="11">
        <v>0</v>
      </c>
      <c r="AB146" s="11" t="str">
        <f t="shared" si="37"/>
        <v>Yes</v>
      </c>
      <c r="AC146" s="11" t="str">
        <f t="shared" si="31"/>
        <v>Yes</v>
      </c>
      <c r="AD146" s="11" t="str">
        <f t="shared" si="32"/>
        <v>Yes</v>
      </c>
      <c r="AE146" s="11" t="str">
        <f t="shared" si="33"/>
        <v>Yes</v>
      </c>
      <c r="AF146" s="11" t="str">
        <f t="shared" si="34"/>
        <v>1</v>
      </c>
      <c r="AG146" s="11" t="str">
        <f t="shared" si="35"/>
        <v>No testing</v>
      </c>
      <c r="AH146" s="11" t="str">
        <f t="shared" si="36"/>
        <v>0</v>
      </c>
      <c r="AI146" s="25">
        <v>0</v>
      </c>
      <c r="AJ146" s="11" t="s">
        <v>35</v>
      </c>
      <c r="AK146" s="11" t="s">
        <v>35</v>
      </c>
      <c r="AL146" s="11" t="s">
        <v>35</v>
      </c>
      <c r="AM146" s="11" t="s">
        <v>35</v>
      </c>
      <c r="AN146" s="11" t="s">
        <v>35</v>
      </c>
      <c r="AO146" s="11" t="s">
        <v>35</v>
      </c>
      <c r="AP146" s="11" t="s">
        <v>35</v>
      </c>
      <c r="AQ146" s="11" t="s">
        <v>35</v>
      </c>
      <c r="AR146" s="11" t="s">
        <v>35</v>
      </c>
      <c r="AS146" s="11" t="s">
        <v>35</v>
      </c>
      <c r="AT146" s="11" t="s">
        <v>35</v>
      </c>
      <c r="AU146" s="11" t="s">
        <v>35</v>
      </c>
      <c r="AV146" s="3" t="s">
        <v>35</v>
      </c>
      <c r="AW146" s="3">
        <v>1</v>
      </c>
      <c r="AX146" s="3" t="s">
        <v>35</v>
      </c>
      <c r="AY146" s="3" t="s">
        <v>35</v>
      </c>
      <c r="AZ146" s="3" t="s">
        <v>35</v>
      </c>
      <c r="BA146" s="3">
        <v>0</v>
      </c>
      <c r="BB146" s="3">
        <v>1</v>
      </c>
      <c r="BC146" s="3">
        <v>0</v>
      </c>
      <c r="BD146" s="3" t="s">
        <v>35</v>
      </c>
      <c r="BE146" s="3">
        <v>0</v>
      </c>
      <c r="BF146" s="3" t="s">
        <v>35</v>
      </c>
      <c r="BG146" s="3" t="s">
        <v>35</v>
      </c>
      <c r="BH146" s="3" t="s">
        <v>35</v>
      </c>
      <c r="BI146" s="3" t="s">
        <v>35</v>
      </c>
      <c r="BJ146" s="3" t="s">
        <v>35</v>
      </c>
      <c r="BK146" s="3" t="s">
        <v>35</v>
      </c>
      <c r="BL146" s="3" t="s">
        <v>35</v>
      </c>
      <c r="BM146" s="3" t="s">
        <v>35</v>
      </c>
      <c r="BN146" s="3" t="s">
        <v>35</v>
      </c>
      <c r="BO146" s="3">
        <v>1</v>
      </c>
      <c r="BP146" s="3">
        <v>1</v>
      </c>
      <c r="BQ146" s="3">
        <v>1</v>
      </c>
      <c r="BR146" s="3">
        <v>1</v>
      </c>
      <c r="BS146" s="3" t="s">
        <v>35</v>
      </c>
      <c r="BT146" s="3" t="s">
        <v>35</v>
      </c>
      <c r="BU146" s="3" t="s">
        <v>35</v>
      </c>
      <c r="BV146" s="3">
        <v>1</v>
      </c>
      <c r="BW146" s="3">
        <v>1</v>
      </c>
      <c r="BX146" s="3">
        <v>1</v>
      </c>
    </row>
    <row r="147" spans="1:76" ht="15.75" customHeight="1" x14ac:dyDescent="0.2">
      <c r="A147" s="3">
        <v>137</v>
      </c>
      <c r="B147" s="3" t="s">
        <v>47</v>
      </c>
      <c r="C147" s="11" t="s">
        <v>34</v>
      </c>
      <c r="D147" s="25">
        <v>4</v>
      </c>
      <c r="E147" s="3" t="str">
        <f t="shared" si="30"/>
        <v>Adult</v>
      </c>
      <c r="F147" s="25" t="s">
        <v>36</v>
      </c>
      <c r="G147" s="40">
        <v>42979</v>
      </c>
      <c r="H147" s="3">
        <v>1</v>
      </c>
      <c r="I147" s="41" t="s">
        <v>88</v>
      </c>
      <c r="J147" s="12">
        <v>1</v>
      </c>
      <c r="K147" s="13">
        <v>43109</v>
      </c>
      <c r="L147" s="12">
        <f>SUM(J147,M147,O147,Q147,R147,T147,V147,X147,Y147,Z147,AA147)</f>
        <v>5</v>
      </c>
      <c r="M147" s="12">
        <v>1</v>
      </c>
      <c r="N147" s="28">
        <v>42651</v>
      </c>
      <c r="O147" s="11">
        <v>0</v>
      </c>
      <c r="Q147" s="25">
        <v>0</v>
      </c>
      <c r="R147" s="25">
        <v>1</v>
      </c>
      <c r="T147" s="25">
        <v>1</v>
      </c>
      <c r="V147" s="25">
        <v>1</v>
      </c>
      <c r="X147" s="11">
        <v>0</v>
      </c>
      <c r="Y147" s="25">
        <v>0</v>
      </c>
      <c r="Z147" s="11">
        <v>0</v>
      </c>
      <c r="AA147" s="11">
        <v>0</v>
      </c>
      <c r="AB147" s="11" t="str">
        <f>IF(OR(AI147=1, AJ147=1,AK147=1,AL147=1,AM147=1,AN147=1,AO147=1,AP147=1,AQ147=1,AR147=1, AS147=1,AT147=1,AU147=1,AV147=1,AW147=1,AX147=1,AY147=1,AZ147=1,BA147=1,BB147=1,BC147=1,BD147=1,BE147=1,BF147=1,BG147=1,BH147=1,BI147=1,BJ147=1,BK147=1,BL147=1,BM147=1,BN147=1),"Yes","No")</f>
        <v>No</v>
      </c>
      <c r="AC147" s="11" t="str">
        <f t="shared" si="31"/>
        <v>Yes</v>
      </c>
      <c r="AD147" s="11" t="str">
        <f t="shared" si="32"/>
        <v>No testing</v>
      </c>
      <c r="AE147" s="11" t="str">
        <f t="shared" si="33"/>
        <v>No testing</v>
      </c>
      <c r="AF147" s="11" t="str">
        <f t="shared" si="34"/>
        <v>0</v>
      </c>
      <c r="AG147" s="11" t="str">
        <f t="shared" si="35"/>
        <v>No testing</v>
      </c>
      <c r="AH147" s="11" t="str">
        <f t="shared" si="36"/>
        <v>0</v>
      </c>
      <c r="AI147" s="25">
        <v>0</v>
      </c>
      <c r="AJ147" s="11" t="s">
        <v>35</v>
      </c>
      <c r="AK147" s="11" t="s">
        <v>35</v>
      </c>
      <c r="AL147" s="11" t="s">
        <v>35</v>
      </c>
      <c r="AM147" s="11" t="s">
        <v>35</v>
      </c>
      <c r="AN147" s="11" t="s">
        <v>35</v>
      </c>
      <c r="AO147" s="11" t="s">
        <v>35</v>
      </c>
      <c r="AP147" s="11" t="s">
        <v>35</v>
      </c>
      <c r="AQ147" s="11" t="s">
        <v>35</v>
      </c>
      <c r="AR147" s="11" t="s">
        <v>35</v>
      </c>
      <c r="AS147" s="11" t="s">
        <v>35</v>
      </c>
      <c r="AT147" s="11" t="s">
        <v>35</v>
      </c>
      <c r="AU147" s="11" t="s">
        <v>35</v>
      </c>
      <c r="AV147" s="3" t="s">
        <v>35</v>
      </c>
      <c r="AW147" s="3" t="s">
        <v>35</v>
      </c>
      <c r="AX147" s="3" t="s">
        <v>35</v>
      </c>
      <c r="AY147" s="3" t="s">
        <v>35</v>
      </c>
      <c r="AZ147" s="3" t="s">
        <v>35</v>
      </c>
      <c r="BA147" s="3" t="s">
        <v>35</v>
      </c>
      <c r="BB147" s="3" t="s">
        <v>35</v>
      </c>
      <c r="BC147" s="3" t="s">
        <v>35</v>
      </c>
      <c r="BD147" s="3" t="s">
        <v>35</v>
      </c>
      <c r="BE147" s="3" t="s">
        <v>35</v>
      </c>
      <c r="BF147" s="3" t="s">
        <v>35</v>
      </c>
      <c r="BG147" s="3" t="s">
        <v>35</v>
      </c>
      <c r="BH147" s="3" t="s">
        <v>35</v>
      </c>
      <c r="BI147" s="3" t="s">
        <v>35</v>
      </c>
      <c r="BJ147" s="3" t="s">
        <v>35</v>
      </c>
      <c r="BK147" s="3" t="s">
        <v>35</v>
      </c>
      <c r="BL147" s="3" t="s">
        <v>35</v>
      </c>
      <c r="BM147" s="3" t="s">
        <v>35</v>
      </c>
      <c r="BN147" s="3" t="s">
        <v>35</v>
      </c>
      <c r="BO147" s="3">
        <v>0</v>
      </c>
      <c r="BP147" s="3">
        <v>0</v>
      </c>
      <c r="BQ147" s="3">
        <v>1</v>
      </c>
      <c r="BR147" s="3">
        <v>0</v>
      </c>
      <c r="BS147" s="3" t="s">
        <v>35</v>
      </c>
      <c r="BT147" s="3">
        <v>1</v>
      </c>
      <c r="BU147" s="3" t="s">
        <v>35</v>
      </c>
      <c r="BV147" s="3">
        <v>0</v>
      </c>
      <c r="BW147" s="3">
        <v>1</v>
      </c>
      <c r="BX147" s="3">
        <v>1</v>
      </c>
    </row>
    <row r="148" spans="1:76" ht="15.75" customHeight="1" x14ac:dyDescent="0.2">
      <c r="A148" s="3">
        <v>138</v>
      </c>
      <c r="B148" s="3" t="s">
        <v>47</v>
      </c>
      <c r="C148" s="11" t="s">
        <v>37</v>
      </c>
      <c r="D148" s="25">
        <v>11.6</v>
      </c>
      <c r="E148" s="3" t="str">
        <f t="shared" si="30"/>
        <v>Senior</v>
      </c>
      <c r="F148" s="25" t="s">
        <v>36</v>
      </c>
      <c r="G148" s="40"/>
      <c r="H148" s="3">
        <v>1</v>
      </c>
      <c r="I148" s="41" t="s">
        <v>87</v>
      </c>
      <c r="J148" s="12">
        <v>1</v>
      </c>
      <c r="K148" s="13">
        <v>43038</v>
      </c>
      <c r="L148" s="12">
        <f>SUM(J148,M148,O148,Q148,R148,T148,V148,X148,Y148,Z148,AA148)</f>
        <v>3</v>
      </c>
      <c r="M148" s="12">
        <v>1</v>
      </c>
      <c r="N148" s="28">
        <v>42589</v>
      </c>
      <c r="O148" s="11">
        <v>0</v>
      </c>
      <c r="Q148" s="25">
        <v>0</v>
      </c>
      <c r="R148" s="11">
        <v>0</v>
      </c>
      <c r="T148" s="11">
        <v>0</v>
      </c>
      <c r="V148" s="25">
        <v>1</v>
      </c>
      <c r="X148" s="11">
        <v>0</v>
      </c>
      <c r="Y148" s="25">
        <v>0</v>
      </c>
      <c r="Z148" s="11">
        <v>0</v>
      </c>
      <c r="AA148" s="11">
        <v>0</v>
      </c>
      <c r="AB148" s="11" t="str">
        <f t="shared" si="37"/>
        <v>Yes</v>
      </c>
      <c r="AC148" s="11" t="str">
        <f t="shared" si="31"/>
        <v>Yes</v>
      </c>
      <c r="AD148" s="11" t="str">
        <f t="shared" si="32"/>
        <v>Yes</v>
      </c>
      <c r="AE148" s="11" t="str">
        <f t="shared" si="33"/>
        <v>Yes</v>
      </c>
      <c r="AF148" s="11" t="str">
        <f t="shared" si="34"/>
        <v>1</v>
      </c>
      <c r="AG148" s="11" t="str">
        <f t="shared" si="35"/>
        <v>No testing</v>
      </c>
      <c r="AH148" s="11" t="str">
        <f t="shared" si="36"/>
        <v>0</v>
      </c>
      <c r="AI148" s="25">
        <v>0</v>
      </c>
      <c r="AJ148" s="25">
        <v>0</v>
      </c>
      <c r="AK148" s="25">
        <v>0</v>
      </c>
      <c r="AL148" s="25">
        <v>0</v>
      </c>
      <c r="AM148" s="25" t="s">
        <v>35</v>
      </c>
      <c r="AN148" s="25" t="s">
        <v>35</v>
      </c>
      <c r="AO148" s="25" t="s">
        <v>35</v>
      </c>
      <c r="AP148" s="25">
        <v>0</v>
      </c>
      <c r="AQ148" s="25">
        <v>0</v>
      </c>
      <c r="AR148" s="11" t="s">
        <v>35</v>
      </c>
      <c r="AS148" s="11" t="s">
        <v>35</v>
      </c>
      <c r="AT148" s="11" t="s">
        <v>35</v>
      </c>
      <c r="AU148" s="11" t="s">
        <v>35</v>
      </c>
      <c r="AV148" s="3" t="s">
        <v>35</v>
      </c>
      <c r="AW148" s="3">
        <v>0</v>
      </c>
      <c r="AX148" s="3">
        <v>1</v>
      </c>
      <c r="AY148" s="3">
        <v>1</v>
      </c>
      <c r="AZ148" s="3" t="s">
        <v>35</v>
      </c>
      <c r="BA148" s="3">
        <v>0</v>
      </c>
      <c r="BB148" s="3">
        <v>1</v>
      </c>
      <c r="BC148" s="3">
        <v>1</v>
      </c>
      <c r="BD148" s="3">
        <v>1</v>
      </c>
      <c r="BE148" s="3" t="s">
        <v>35</v>
      </c>
      <c r="BF148" s="3" t="s">
        <v>35</v>
      </c>
      <c r="BG148" s="3" t="s">
        <v>35</v>
      </c>
      <c r="BH148" s="3" t="s">
        <v>35</v>
      </c>
      <c r="BI148" s="3" t="s">
        <v>35</v>
      </c>
      <c r="BJ148" s="3" t="s">
        <v>35</v>
      </c>
      <c r="BK148" s="3" t="s">
        <v>35</v>
      </c>
      <c r="BL148" s="3" t="s">
        <v>35</v>
      </c>
      <c r="BM148" s="3" t="s">
        <v>35</v>
      </c>
      <c r="BN148" s="3" t="s">
        <v>35</v>
      </c>
      <c r="BO148" s="3">
        <v>1</v>
      </c>
      <c r="BP148" s="3" t="s">
        <v>35</v>
      </c>
      <c r="BQ148" s="3">
        <v>1</v>
      </c>
      <c r="BR148" s="3">
        <v>1</v>
      </c>
      <c r="BS148" s="3" t="s">
        <v>35</v>
      </c>
      <c r="BT148" s="3" t="s">
        <v>35</v>
      </c>
      <c r="BU148" s="3" t="s">
        <v>35</v>
      </c>
      <c r="BV148" s="3">
        <v>1</v>
      </c>
      <c r="BW148" s="3">
        <v>1</v>
      </c>
      <c r="BX148" s="3">
        <v>1</v>
      </c>
    </row>
    <row r="149" spans="1:76" ht="15.75" customHeight="1" x14ac:dyDescent="0.2">
      <c r="A149" s="3">
        <v>139</v>
      </c>
      <c r="B149" s="3" t="s">
        <v>47</v>
      </c>
      <c r="C149" s="11" t="s">
        <v>34</v>
      </c>
      <c r="D149" s="25">
        <v>9.1</v>
      </c>
      <c r="E149" s="3" t="str">
        <f t="shared" si="30"/>
        <v>Senior</v>
      </c>
      <c r="F149" s="25" t="s">
        <v>36</v>
      </c>
      <c r="G149" s="40">
        <v>43040</v>
      </c>
      <c r="H149" s="3">
        <v>1</v>
      </c>
      <c r="I149" s="41" t="s">
        <v>88</v>
      </c>
      <c r="J149" s="26">
        <v>0</v>
      </c>
      <c r="L149" s="12">
        <f>SUM(J149,M149,O149,Q149,R149,T149,V149,X149,Y149,Z149,AA149)</f>
        <v>4</v>
      </c>
      <c r="M149" s="12">
        <v>1</v>
      </c>
      <c r="N149" s="28">
        <v>42593</v>
      </c>
      <c r="O149" s="11">
        <v>0</v>
      </c>
      <c r="Q149" s="25">
        <v>0</v>
      </c>
      <c r="R149" s="25">
        <v>1</v>
      </c>
      <c r="T149" s="25">
        <v>1</v>
      </c>
      <c r="V149" s="25">
        <v>1</v>
      </c>
      <c r="X149" s="11">
        <v>0</v>
      </c>
      <c r="Y149" s="25">
        <v>0</v>
      </c>
      <c r="Z149" s="11">
        <v>0</v>
      </c>
      <c r="AA149" s="11">
        <v>0</v>
      </c>
      <c r="AB149" s="11" t="s">
        <v>70</v>
      </c>
      <c r="AC149" s="11" t="str">
        <f t="shared" si="31"/>
        <v>No testing</v>
      </c>
      <c r="AD149" s="11" t="str">
        <f t="shared" si="32"/>
        <v>No testing</v>
      </c>
      <c r="AE149" s="11" t="str">
        <f t="shared" si="33"/>
        <v>No testing</v>
      </c>
      <c r="AF149" s="11" t="str">
        <f t="shared" si="34"/>
        <v>0</v>
      </c>
      <c r="AG149" s="11" t="str">
        <f t="shared" si="35"/>
        <v>No testing</v>
      </c>
      <c r="AH149" s="11" t="str">
        <f t="shared" si="36"/>
        <v>0</v>
      </c>
      <c r="AI149" s="25" t="s">
        <v>35</v>
      </c>
      <c r="AJ149" s="11" t="s">
        <v>35</v>
      </c>
      <c r="AK149" s="11" t="s">
        <v>35</v>
      </c>
      <c r="AL149" s="11" t="s">
        <v>35</v>
      </c>
      <c r="AM149" s="11" t="s">
        <v>35</v>
      </c>
      <c r="AN149" s="11" t="s">
        <v>35</v>
      </c>
      <c r="AO149" s="11" t="s">
        <v>35</v>
      </c>
      <c r="AP149" s="11" t="s">
        <v>35</v>
      </c>
      <c r="AQ149" s="11" t="s">
        <v>35</v>
      </c>
      <c r="AR149" s="11" t="s">
        <v>35</v>
      </c>
      <c r="AS149" s="11" t="s">
        <v>35</v>
      </c>
      <c r="AT149" s="11" t="s">
        <v>35</v>
      </c>
      <c r="AU149" s="11" t="s">
        <v>35</v>
      </c>
      <c r="AV149" s="3" t="s">
        <v>35</v>
      </c>
      <c r="AW149" s="3" t="s">
        <v>35</v>
      </c>
      <c r="AX149" s="3" t="s">
        <v>35</v>
      </c>
      <c r="AY149" s="3" t="s">
        <v>35</v>
      </c>
      <c r="AZ149" s="3" t="s">
        <v>35</v>
      </c>
      <c r="BA149" s="3" t="s">
        <v>35</v>
      </c>
      <c r="BB149" s="3" t="s">
        <v>35</v>
      </c>
      <c r="BC149" s="3" t="s">
        <v>35</v>
      </c>
      <c r="BD149" s="3" t="s">
        <v>35</v>
      </c>
      <c r="BE149" s="3" t="s">
        <v>35</v>
      </c>
      <c r="BF149" s="3" t="s">
        <v>35</v>
      </c>
      <c r="BG149" s="3" t="s">
        <v>35</v>
      </c>
      <c r="BH149" s="3" t="s">
        <v>35</v>
      </c>
      <c r="BI149" s="3" t="s">
        <v>35</v>
      </c>
      <c r="BJ149" s="3" t="s">
        <v>35</v>
      </c>
      <c r="BK149" s="3" t="s">
        <v>35</v>
      </c>
      <c r="BL149" s="3" t="s">
        <v>35</v>
      </c>
      <c r="BM149" s="3" t="s">
        <v>35</v>
      </c>
      <c r="BN149" s="3" t="s">
        <v>35</v>
      </c>
      <c r="BO149" s="3" t="s">
        <v>35</v>
      </c>
      <c r="BP149" s="3" t="s">
        <v>35</v>
      </c>
      <c r="BQ149" s="3" t="s">
        <v>35</v>
      </c>
      <c r="BR149" s="3" t="s">
        <v>35</v>
      </c>
      <c r="BS149" s="3" t="s">
        <v>35</v>
      </c>
      <c r="BT149" s="3" t="s">
        <v>35</v>
      </c>
      <c r="BU149" s="3" t="s">
        <v>35</v>
      </c>
      <c r="BV149" s="3" t="s">
        <v>35</v>
      </c>
      <c r="BW149" s="3" t="s">
        <v>35</v>
      </c>
      <c r="BX149" s="3" t="s">
        <v>35</v>
      </c>
    </row>
    <row r="150" spans="1:76" ht="15.75" customHeight="1" x14ac:dyDescent="0.2">
      <c r="A150" s="3">
        <v>140</v>
      </c>
      <c r="B150" s="3" t="s">
        <v>47</v>
      </c>
      <c r="C150" s="11" t="s">
        <v>34</v>
      </c>
      <c r="D150" s="25">
        <v>9.1999999999999993</v>
      </c>
      <c r="E150" s="3" t="str">
        <f t="shared" si="30"/>
        <v>Senior</v>
      </c>
      <c r="F150" s="25" t="s">
        <v>36</v>
      </c>
      <c r="G150" s="40">
        <v>42917</v>
      </c>
      <c r="H150" s="3">
        <v>1</v>
      </c>
      <c r="I150" s="41" t="s">
        <v>88</v>
      </c>
      <c r="J150" s="12">
        <v>1</v>
      </c>
      <c r="K150" s="13">
        <v>42980</v>
      </c>
      <c r="L150" s="12">
        <f>SUM(J150,M150,O150,Q150,R150,T150,V150,X150,Y150,Z150,AA150)</f>
        <v>3</v>
      </c>
      <c r="M150" s="12">
        <v>1</v>
      </c>
      <c r="N150" s="28">
        <v>42586</v>
      </c>
      <c r="O150" s="11">
        <v>0</v>
      </c>
      <c r="Q150" s="25">
        <v>0</v>
      </c>
      <c r="R150" s="11">
        <v>0</v>
      </c>
      <c r="T150" s="11">
        <v>0</v>
      </c>
      <c r="V150" s="25">
        <v>1</v>
      </c>
      <c r="X150" s="11">
        <v>0</v>
      </c>
      <c r="Y150" s="25">
        <v>0</v>
      </c>
      <c r="Z150" s="11">
        <v>0</v>
      </c>
      <c r="AA150" s="11">
        <v>0</v>
      </c>
      <c r="AB150" s="11" t="s">
        <v>70</v>
      </c>
      <c r="AC150" s="11" t="str">
        <f t="shared" si="31"/>
        <v>No testing</v>
      </c>
      <c r="AD150" s="11" t="str">
        <f t="shared" si="32"/>
        <v>No testing</v>
      </c>
      <c r="AE150" s="11" t="str">
        <f t="shared" si="33"/>
        <v>No testing</v>
      </c>
      <c r="AF150" s="11" t="str">
        <f t="shared" si="34"/>
        <v>0</v>
      </c>
      <c r="AG150" s="11" t="str">
        <f t="shared" si="35"/>
        <v>No testing</v>
      </c>
      <c r="AH150" s="11" t="str">
        <f t="shared" si="36"/>
        <v>0</v>
      </c>
      <c r="AI150" s="25" t="s">
        <v>35</v>
      </c>
      <c r="AJ150" s="11" t="s">
        <v>35</v>
      </c>
      <c r="AK150" s="11" t="s">
        <v>35</v>
      </c>
      <c r="AL150" s="11" t="s">
        <v>35</v>
      </c>
      <c r="AM150" s="11" t="s">
        <v>35</v>
      </c>
      <c r="AN150" s="11" t="s">
        <v>35</v>
      </c>
      <c r="AO150" s="11" t="s">
        <v>35</v>
      </c>
      <c r="AP150" s="11" t="s">
        <v>35</v>
      </c>
      <c r="AQ150" s="11" t="s">
        <v>35</v>
      </c>
      <c r="AR150" s="11" t="s">
        <v>35</v>
      </c>
      <c r="AS150" s="11" t="s">
        <v>35</v>
      </c>
      <c r="AT150" s="11" t="s">
        <v>35</v>
      </c>
      <c r="AU150" s="11" t="s">
        <v>35</v>
      </c>
      <c r="AV150" s="3">
        <v>0</v>
      </c>
      <c r="AW150" s="3" t="s">
        <v>35</v>
      </c>
      <c r="AX150" s="3" t="s">
        <v>35</v>
      </c>
      <c r="AY150" s="3" t="s">
        <v>35</v>
      </c>
      <c r="AZ150" s="3" t="s">
        <v>35</v>
      </c>
      <c r="BA150" s="3" t="s">
        <v>35</v>
      </c>
      <c r="BB150" s="3" t="s">
        <v>35</v>
      </c>
      <c r="BC150" s="3" t="s">
        <v>35</v>
      </c>
      <c r="BD150" s="3" t="s">
        <v>35</v>
      </c>
      <c r="BE150" s="3" t="s">
        <v>35</v>
      </c>
      <c r="BF150" s="3" t="s">
        <v>35</v>
      </c>
      <c r="BG150" s="3" t="s">
        <v>35</v>
      </c>
      <c r="BH150" s="3" t="s">
        <v>35</v>
      </c>
      <c r="BI150" s="3" t="s">
        <v>35</v>
      </c>
      <c r="BJ150" s="3" t="s">
        <v>35</v>
      </c>
      <c r="BK150" s="3" t="s">
        <v>35</v>
      </c>
      <c r="BL150" s="3" t="s">
        <v>35</v>
      </c>
      <c r="BM150" s="3" t="s">
        <v>35</v>
      </c>
      <c r="BN150" s="3" t="s">
        <v>35</v>
      </c>
      <c r="BO150" s="3" t="s">
        <v>35</v>
      </c>
      <c r="BP150" s="3" t="s">
        <v>35</v>
      </c>
      <c r="BQ150" s="3" t="s">
        <v>35</v>
      </c>
      <c r="BR150" s="3" t="s">
        <v>35</v>
      </c>
      <c r="BS150" s="3" t="s">
        <v>35</v>
      </c>
      <c r="BT150" s="3" t="s">
        <v>35</v>
      </c>
      <c r="BU150" s="3" t="s">
        <v>35</v>
      </c>
      <c r="BV150" s="3" t="s">
        <v>35</v>
      </c>
      <c r="BW150" s="3" t="s">
        <v>35</v>
      </c>
      <c r="BX150" s="3" t="s">
        <v>35</v>
      </c>
    </row>
    <row r="151" spans="1:76" ht="15.75" customHeight="1" x14ac:dyDescent="0.2">
      <c r="A151" s="3">
        <v>141</v>
      </c>
      <c r="B151" s="3" t="s">
        <v>47</v>
      </c>
      <c r="C151" s="11" t="s">
        <v>34</v>
      </c>
      <c r="D151" s="25">
        <v>8</v>
      </c>
      <c r="E151" s="3" t="str">
        <f t="shared" si="30"/>
        <v>Senior</v>
      </c>
      <c r="F151" s="25" t="s">
        <v>36</v>
      </c>
      <c r="G151" s="40">
        <v>42979</v>
      </c>
      <c r="H151" s="39">
        <v>1</v>
      </c>
      <c r="I151" s="41" t="s">
        <v>88</v>
      </c>
      <c r="J151" s="26">
        <v>0</v>
      </c>
      <c r="L151" s="12">
        <f>SUM(J151,M151,O151,Q151,R151,T151,V151,X151,Y151,Z151,AA151)</f>
        <v>1</v>
      </c>
      <c r="M151" s="12">
        <v>0</v>
      </c>
      <c r="N151" s="12"/>
      <c r="O151" s="11">
        <v>0</v>
      </c>
      <c r="Q151" s="25">
        <v>0</v>
      </c>
      <c r="R151" s="11">
        <v>0</v>
      </c>
      <c r="T151" s="11">
        <v>0</v>
      </c>
      <c r="V151" s="25">
        <v>1</v>
      </c>
      <c r="X151" s="11">
        <v>0</v>
      </c>
      <c r="Y151" s="25">
        <v>0</v>
      </c>
      <c r="Z151" s="11">
        <v>0</v>
      </c>
      <c r="AA151" s="11">
        <v>0</v>
      </c>
      <c r="AB151" s="11" t="s">
        <v>70</v>
      </c>
      <c r="AC151" s="11" t="str">
        <f t="shared" si="31"/>
        <v>No testing</v>
      </c>
      <c r="AD151" s="11" t="str">
        <f t="shared" si="32"/>
        <v>No testing</v>
      </c>
      <c r="AE151" s="11" t="str">
        <f t="shared" si="33"/>
        <v>No testing</v>
      </c>
      <c r="AF151" s="11" t="str">
        <f t="shared" si="34"/>
        <v>0</v>
      </c>
      <c r="AG151" s="11" t="str">
        <f t="shared" si="35"/>
        <v>No testing</v>
      </c>
      <c r="AH151" s="11" t="str">
        <f t="shared" si="36"/>
        <v>0</v>
      </c>
      <c r="AI151" s="25" t="s">
        <v>35</v>
      </c>
      <c r="AJ151" s="11" t="s">
        <v>35</v>
      </c>
      <c r="AK151" s="11" t="s">
        <v>35</v>
      </c>
      <c r="AL151" s="11" t="s">
        <v>35</v>
      </c>
      <c r="AM151" s="11" t="s">
        <v>35</v>
      </c>
      <c r="AN151" s="11" t="s">
        <v>35</v>
      </c>
      <c r="AO151" s="11" t="s">
        <v>35</v>
      </c>
      <c r="AP151" s="11" t="s">
        <v>35</v>
      </c>
      <c r="AQ151" s="11" t="s">
        <v>35</v>
      </c>
      <c r="AR151" s="11" t="s">
        <v>35</v>
      </c>
      <c r="AS151" s="11" t="s">
        <v>35</v>
      </c>
      <c r="AT151" s="11" t="s">
        <v>35</v>
      </c>
      <c r="AU151" s="11" t="s">
        <v>35</v>
      </c>
      <c r="AV151" s="3" t="s">
        <v>35</v>
      </c>
      <c r="AW151" s="3" t="s">
        <v>35</v>
      </c>
      <c r="AX151" s="3" t="s">
        <v>35</v>
      </c>
      <c r="AY151" s="3" t="s">
        <v>35</v>
      </c>
      <c r="AZ151" s="3" t="s">
        <v>35</v>
      </c>
      <c r="BA151" s="3" t="s">
        <v>35</v>
      </c>
      <c r="BB151" s="3" t="s">
        <v>35</v>
      </c>
      <c r="BC151" s="3" t="s">
        <v>35</v>
      </c>
      <c r="BD151" s="3" t="s">
        <v>35</v>
      </c>
      <c r="BE151" s="3" t="s">
        <v>35</v>
      </c>
      <c r="BF151" s="3" t="s">
        <v>35</v>
      </c>
      <c r="BG151" s="3" t="s">
        <v>35</v>
      </c>
      <c r="BH151" s="3" t="s">
        <v>35</v>
      </c>
      <c r="BI151" s="3" t="s">
        <v>35</v>
      </c>
      <c r="BJ151" s="3" t="s">
        <v>35</v>
      </c>
      <c r="BK151" s="3" t="s">
        <v>35</v>
      </c>
      <c r="BL151" s="3" t="s">
        <v>35</v>
      </c>
      <c r="BM151" s="3" t="s">
        <v>35</v>
      </c>
      <c r="BN151" s="3" t="s">
        <v>35</v>
      </c>
      <c r="BO151" s="3" t="s">
        <v>35</v>
      </c>
      <c r="BP151" s="3" t="s">
        <v>35</v>
      </c>
      <c r="BQ151" s="3" t="s">
        <v>35</v>
      </c>
      <c r="BR151" s="3" t="s">
        <v>35</v>
      </c>
      <c r="BS151" s="3" t="s">
        <v>35</v>
      </c>
      <c r="BT151" s="3" t="s">
        <v>35</v>
      </c>
      <c r="BU151" s="3" t="s">
        <v>35</v>
      </c>
      <c r="BV151" s="3" t="s">
        <v>35</v>
      </c>
      <c r="BW151" s="3" t="s">
        <v>35</v>
      </c>
      <c r="BX151" s="3" t="s">
        <v>35</v>
      </c>
    </row>
    <row r="152" spans="1:76" ht="15.75" customHeight="1" x14ac:dyDescent="0.2">
      <c r="A152" s="3">
        <v>142</v>
      </c>
      <c r="B152" s="3" t="s">
        <v>47</v>
      </c>
      <c r="C152" s="11" t="s">
        <v>37</v>
      </c>
      <c r="D152" s="25">
        <v>13.6</v>
      </c>
      <c r="E152" s="3" t="str">
        <f t="shared" si="30"/>
        <v>Senior</v>
      </c>
      <c r="F152" s="3" t="s">
        <v>38</v>
      </c>
      <c r="G152" s="25"/>
      <c r="H152" s="39">
        <v>0</v>
      </c>
      <c r="I152" s="25" t="s">
        <v>86</v>
      </c>
      <c r="J152" s="26">
        <v>0</v>
      </c>
      <c r="L152" s="12">
        <f>SUM(J152,M152,O152,Q152,R152,T152,V152,X152,Y152,Z152,AA152)</f>
        <v>0</v>
      </c>
      <c r="M152" s="12">
        <v>0</v>
      </c>
      <c r="N152" s="12"/>
      <c r="O152" s="11">
        <v>0</v>
      </c>
      <c r="Q152" s="25">
        <v>0</v>
      </c>
      <c r="R152" s="11">
        <v>0</v>
      </c>
      <c r="T152" s="11">
        <v>0</v>
      </c>
      <c r="V152" s="11">
        <v>0</v>
      </c>
      <c r="X152" s="11">
        <v>0</v>
      </c>
      <c r="Y152" s="25">
        <v>0</v>
      </c>
      <c r="Z152" s="11">
        <v>0</v>
      </c>
      <c r="AA152" s="11">
        <v>0</v>
      </c>
      <c r="AB152" s="11" t="s">
        <v>70</v>
      </c>
      <c r="AC152" s="11" t="str">
        <f t="shared" si="31"/>
        <v>No testing</v>
      </c>
      <c r="AD152" s="11" t="str">
        <f t="shared" si="32"/>
        <v>No testing</v>
      </c>
      <c r="AE152" s="11" t="str">
        <f t="shared" si="33"/>
        <v>No testing</v>
      </c>
      <c r="AF152" s="11" t="str">
        <f t="shared" si="34"/>
        <v>0</v>
      </c>
      <c r="AG152" s="11" t="str">
        <f t="shared" si="35"/>
        <v>No testing</v>
      </c>
      <c r="AH152" s="11" t="str">
        <f t="shared" si="36"/>
        <v>0</v>
      </c>
      <c r="AI152" s="25" t="s">
        <v>35</v>
      </c>
      <c r="AJ152" s="11" t="s">
        <v>35</v>
      </c>
      <c r="AK152" s="11" t="s">
        <v>35</v>
      </c>
      <c r="AL152" s="11" t="s">
        <v>35</v>
      </c>
      <c r="AM152" s="11" t="s">
        <v>35</v>
      </c>
      <c r="AN152" s="11" t="s">
        <v>35</v>
      </c>
      <c r="AO152" s="11" t="s">
        <v>35</v>
      </c>
      <c r="AP152" s="11" t="s">
        <v>35</v>
      </c>
      <c r="AQ152" s="11" t="s">
        <v>35</v>
      </c>
      <c r="AR152" s="11" t="s">
        <v>35</v>
      </c>
      <c r="AS152" s="11" t="s">
        <v>35</v>
      </c>
      <c r="AT152" s="11" t="s">
        <v>35</v>
      </c>
      <c r="AU152" s="11" t="s">
        <v>35</v>
      </c>
      <c r="AV152" s="3" t="s">
        <v>35</v>
      </c>
      <c r="AW152" s="3" t="s">
        <v>35</v>
      </c>
      <c r="AX152" s="3" t="s">
        <v>35</v>
      </c>
      <c r="AY152" s="3" t="s">
        <v>35</v>
      </c>
      <c r="AZ152" s="3" t="s">
        <v>35</v>
      </c>
      <c r="BA152" s="3" t="s">
        <v>35</v>
      </c>
      <c r="BB152" s="3" t="s">
        <v>35</v>
      </c>
      <c r="BC152" s="3" t="s">
        <v>35</v>
      </c>
      <c r="BD152" s="3" t="s">
        <v>35</v>
      </c>
      <c r="BE152" s="3" t="s">
        <v>35</v>
      </c>
      <c r="BF152" s="3" t="s">
        <v>35</v>
      </c>
      <c r="BG152" s="3" t="s">
        <v>35</v>
      </c>
      <c r="BH152" s="3" t="s">
        <v>35</v>
      </c>
      <c r="BI152" s="3" t="s">
        <v>35</v>
      </c>
      <c r="BJ152" s="3" t="s">
        <v>35</v>
      </c>
      <c r="BK152" s="3" t="s">
        <v>35</v>
      </c>
      <c r="BL152" s="3" t="s">
        <v>35</v>
      </c>
      <c r="BM152" s="3" t="s">
        <v>35</v>
      </c>
      <c r="BN152" s="3" t="s">
        <v>35</v>
      </c>
      <c r="BO152" s="3" t="s">
        <v>35</v>
      </c>
      <c r="BP152" s="3" t="s">
        <v>35</v>
      </c>
      <c r="BQ152" s="3" t="s">
        <v>35</v>
      </c>
      <c r="BR152" s="3" t="s">
        <v>35</v>
      </c>
      <c r="BS152" s="3" t="s">
        <v>35</v>
      </c>
      <c r="BT152" s="3" t="s">
        <v>35</v>
      </c>
      <c r="BU152" s="3" t="s">
        <v>35</v>
      </c>
      <c r="BV152" s="3" t="s">
        <v>35</v>
      </c>
      <c r="BW152" s="3" t="s">
        <v>35</v>
      </c>
      <c r="BX152" s="3" t="s">
        <v>35</v>
      </c>
    </row>
    <row r="153" spans="1:76" ht="15.75" customHeight="1" x14ac:dyDescent="0.2">
      <c r="A153" s="3">
        <v>143</v>
      </c>
      <c r="B153" s="3" t="s">
        <v>47</v>
      </c>
      <c r="C153" s="11" t="s">
        <v>34</v>
      </c>
      <c r="D153" s="25">
        <v>18.399999999999999</v>
      </c>
      <c r="E153" s="3" t="str">
        <f t="shared" si="30"/>
        <v>Senior</v>
      </c>
      <c r="F153" s="3" t="s">
        <v>38</v>
      </c>
      <c r="G153" s="35">
        <v>43084</v>
      </c>
      <c r="H153" s="3">
        <v>1</v>
      </c>
      <c r="I153" s="41" t="s">
        <v>88</v>
      </c>
      <c r="J153" s="12">
        <v>0</v>
      </c>
      <c r="L153" s="12">
        <f>SUM(J153,M153,O153,Q153,R153,T153,V153,X153,Y153,Z153,AA153)</f>
        <v>3</v>
      </c>
      <c r="M153" s="12">
        <v>1</v>
      </c>
      <c r="N153" s="28">
        <v>42538</v>
      </c>
      <c r="O153" s="11">
        <v>0</v>
      </c>
      <c r="Q153" s="25">
        <v>0</v>
      </c>
      <c r="R153" s="25">
        <v>1</v>
      </c>
      <c r="T153" s="25">
        <v>1</v>
      </c>
      <c r="V153" s="11">
        <v>0</v>
      </c>
      <c r="X153" s="11">
        <v>0</v>
      </c>
      <c r="Y153" s="25">
        <v>0</v>
      </c>
      <c r="Z153" s="11">
        <v>0</v>
      </c>
      <c r="AA153" s="11">
        <v>0</v>
      </c>
      <c r="AB153" s="11" t="s">
        <v>70</v>
      </c>
      <c r="AC153" s="11" t="str">
        <f t="shared" si="31"/>
        <v>No testing</v>
      </c>
      <c r="AD153" s="11" t="str">
        <f t="shared" si="32"/>
        <v>No testing</v>
      </c>
      <c r="AE153" s="11" t="str">
        <f t="shared" si="33"/>
        <v>No testing</v>
      </c>
      <c r="AF153" s="11" t="str">
        <f t="shared" si="34"/>
        <v>0</v>
      </c>
      <c r="AG153" s="11" t="str">
        <f t="shared" si="35"/>
        <v>No testing</v>
      </c>
      <c r="AH153" s="11" t="str">
        <f t="shared" si="36"/>
        <v>0</v>
      </c>
      <c r="AI153" s="25" t="s">
        <v>35</v>
      </c>
      <c r="AJ153" s="11" t="s">
        <v>35</v>
      </c>
      <c r="AK153" s="11" t="s">
        <v>35</v>
      </c>
      <c r="AL153" s="11" t="s">
        <v>35</v>
      </c>
      <c r="AM153" s="11" t="s">
        <v>35</v>
      </c>
      <c r="AN153" s="11" t="s">
        <v>35</v>
      </c>
      <c r="AO153" s="11" t="s">
        <v>35</v>
      </c>
      <c r="AP153" s="11" t="s">
        <v>35</v>
      </c>
      <c r="AQ153" s="11" t="s">
        <v>35</v>
      </c>
      <c r="AR153" s="11" t="s">
        <v>35</v>
      </c>
      <c r="AS153" s="11" t="s">
        <v>35</v>
      </c>
      <c r="AT153" s="11" t="s">
        <v>35</v>
      </c>
      <c r="AU153" s="11" t="s">
        <v>35</v>
      </c>
      <c r="AV153" s="3" t="s">
        <v>35</v>
      </c>
      <c r="AW153" s="3" t="s">
        <v>35</v>
      </c>
      <c r="AX153" s="3" t="s">
        <v>35</v>
      </c>
      <c r="AY153" s="3" t="s">
        <v>35</v>
      </c>
      <c r="AZ153" s="3" t="s">
        <v>35</v>
      </c>
      <c r="BA153" s="3" t="s">
        <v>35</v>
      </c>
      <c r="BB153" s="3" t="s">
        <v>35</v>
      </c>
      <c r="BC153" s="3" t="s">
        <v>35</v>
      </c>
      <c r="BD153" s="3" t="s">
        <v>35</v>
      </c>
      <c r="BE153" s="3" t="s">
        <v>35</v>
      </c>
      <c r="BF153" s="3" t="s">
        <v>35</v>
      </c>
      <c r="BG153" s="3" t="s">
        <v>35</v>
      </c>
      <c r="BH153" s="3" t="s">
        <v>35</v>
      </c>
      <c r="BI153" s="3" t="s">
        <v>35</v>
      </c>
      <c r="BJ153" s="3" t="s">
        <v>35</v>
      </c>
      <c r="BK153" s="3" t="s">
        <v>35</v>
      </c>
      <c r="BL153" s="3" t="s">
        <v>35</v>
      </c>
      <c r="BM153" s="3" t="s">
        <v>35</v>
      </c>
      <c r="BN153" s="3" t="s">
        <v>35</v>
      </c>
      <c r="BO153" s="3" t="s">
        <v>35</v>
      </c>
      <c r="BP153" s="3" t="s">
        <v>35</v>
      </c>
      <c r="BQ153" s="3" t="s">
        <v>35</v>
      </c>
      <c r="BR153" s="3" t="s">
        <v>35</v>
      </c>
      <c r="BS153" s="3" t="s">
        <v>35</v>
      </c>
      <c r="BT153" s="3" t="s">
        <v>35</v>
      </c>
      <c r="BU153" s="3" t="s">
        <v>35</v>
      </c>
      <c r="BV153" s="3" t="s">
        <v>35</v>
      </c>
      <c r="BW153" s="3" t="s">
        <v>35</v>
      </c>
      <c r="BX153" s="3" t="s">
        <v>35</v>
      </c>
    </row>
    <row r="154" spans="1:76" ht="15.75" customHeight="1" x14ac:dyDescent="0.2">
      <c r="A154" s="3">
        <v>144</v>
      </c>
      <c r="B154" s="3" t="s">
        <v>47</v>
      </c>
      <c r="C154" s="11" t="s">
        <v>37</v>
      </c>
      <c r="D154" s="25">
        <v>17.100000000000001</v>
      </c>
      <c r="E154" s="3" t="str">
        <f t="shared" si="30"/>
        <v>Senior</v>
      </c>
      <c r="F154" s="25" t="s">
        <v>36</v>
      </c>
      <c r="G154" s="40">
        <v>42795</v>
      </c>
      <c r="H154" s="3">
        <v>1</v>
      </c>
      <c r="I154" s="41" t="s">
        <v>88</v>
      </c>
      <c r="J154" s="12">
        <v>1</v>
      </c>
      <c r="K154" s="13">
        <v>42884</v>
      </c>
      <c r="L154" s="12">
        <f>SUM(J154,M154,O154,Q154,R154,T154,V154,X154,Y154,Z154,AA154)</f>
        <v>3</v>
      </c>
      <c r="M154" s="12">
        <v>1</v>
      </c>
      <c r="N154" s="28">
        <v>42528</v>
      </c>
      <c r="O154" s="11">
        <v>0</v>
      </c>
      <c r="Q154" s="25">
        <v>0</v>
      </c>
      <c r="R154" s="25">
        <v>1</v>
      </c>
      <c r="T154" s="11">
        <v>0</v>
      </c>
      <c r="V154" s="11">
        <v>0</v>
      </c>
      <c r="X154" s="11">
        <v>0</v>
      </c>
      <c r="Y154" s="25">
        <v>0</v>
      </c>
      <c r="Z154" s="11">
        <v>0</v>
      </c>
      <c r="AA154" s="11">
        <v>0</v>
      </c>
      <c r="AB154" s="11" t="s">
        <v>70</v>
      </c>
      <c r="AC154" s="11" t="str">
        <f t="shared" si="31"/>
        <v>No testing</v>
      </c>
      <c r="AD154" s="11" t="str">
        <f t="shared" si="32"/>
        <v>No testing</v>
      </c>
      <c r="AE154" s="11" t="str">
        <f t="shared" si="33"/>
        <v>No testing</v>
      </c>
      <c r="AF154" s="11" t="str">
        <f t="shared" si="34"/>
        <v>0</v>
      </c>
      <c r="AG154" s="11" t="str">
        <f t="shared" si="35"/>
        <v>No testing</v>
      </c>
      <c r="AH154" s="11" t="str">
        <f t="shared" si="36"/>
        <v>0</v>
      </c>
      <c r="AI154" s="25" t="s">
        <v>35</v>
      </c>
      <c r="AJ154" s="11" t="s">
        <v>35</v>
      </c>
      <c r="AK154" s="11" t="s">
        <v>35</v>
      </c>
      <c r="AL154" s="11" t="s">
        <v>35</v>
      </c>
      <c r="AM154" s="11" t="s">
        <v>35</v>
      </c>
      <c r="AN154" s="11" t="s">
        <v>35</v>
      </c>
      <c r="AO154" s="11" t="s">
        <v>35</v>
      </c>
      <c r="AP154" s="11" t="s">
        <v>35</v>
      </c>
      <c r="AQ154" s="11" t="s">
        <v>35</v>
      </c>
      <c r="AR154" s="11" t="s">
        <v>35</v>
      </c>
      <c r="AS154" s="11" t="s">
        <v>35</v>
      </c>
      <c r="AT154" s="11" t="s">
        <v>35</v>
      </c>
      <c r="AU154" s="11" t="s">
        <v>35</v>
      </c>
      <c r="AV154" s="3" t="s">
        <v>35</v>
      </c>
      <c r="AW154" s="3" t="s">
        <v>35</v>
      </c>
      <c r="AX154" s="3" t="s">
        <v>35</v>
      </c>
      <c r="AY154" s="3" t="s">
        <v>35</v>
      </c>
      <c r="AZ154" s="3" t="s">
        <v>35</v>
      </c>
      <c r="BA154" s="3" t="s">
        <v>35</v>
      </c>
      <c r="BB154" s="3" t="s">
        <v>35</v>
      </c>
      <c r="BC154" s="3" t="s">
        <v>35</v>
      </c>
      <c r="BD154" s="3" t="s">
        <v>35</v>
      </c>
      <c r="BE154" s="3" t="s">
        <v>35</v>
      </c>
      <c r="BF154" s="3" t="s">
        <v>35</v>
      </c>
      <c r="BG154" s="3" t="s">
        <v>35</v>
      </c>
      <c r="BH154" s="3" t="s">
        <v>35</v>
      </c>
      <c r="BI154" s="3" t="s">
        <v>35</v>
      </c>
      <c r="BJ154" s="3" t="s">
        <v>35</v>
      </c>
      <c r="BK154" s="3" t="s">
        <v>35</v>
      </c>
      <c r="BL154" s="3" t="s">
        <v>35</v>
      </c>
      <c r="BM154" s="3" t="s">
        <v>35</v>
      </c>
      <c r="BN154" s="3" t="s">
        <v>35</v>
      </c>
      <c r="BO154" s="3" t="s">
        <v>35</v>
      </c>
      <c r="BP154" s="3" t="s">
        <v>35</v>
      </c>
      <c r="BQ154" s="3" t="s">
        <v>35</v>
      </c>
      <c r="BR154" s="3" t="s">
        <v>35</v>
      </c>
      <c r="BS154" s="3" t="s">
        <v>35</v>
      </c>
      <c r="BT154" s="3" t="s">
        <v>35</v>
      </c>
      <c r="BU154" s="3" t="s">
        <v>35</v>
      </c>
      <c r="BV154" s="3" t="s">
        <v>35</v>
      </c>
      <c r="BW154" s="3" t="s">
        <v>35</v>
      </c>
      <c r="BX154" s="3" t="s">
        <v>35</v>
      </c>
    </row>
    <row r="155" spans="1:76" ht="15.75" customHeight="1" x14ac:dyDescent="0.2">
      <c r="A155" s="3">
        <v>145</v>
      </c>
      <c r="B155" s="3" t="s">
        <v>47</v>
      </c>
      <c r="C155" s="11" t="s">
        <v>37</v>
      </c>
      <c r="D155" s="25">
        <v>7.7</v>
      </c>
      <c r="E155" s="3" t="str">
        <f t="shared" si="30"/>
        <v>Senior</v>
      </c>
      <c r="F155" s="25" t="s">
        <v>36</v>
      </c>
      <c r="G155" s="35">
        <v>43107</v>
      </c>
      <c r="H155" s="3">
        <v>1</v>
      </c>
      <c r="I155" s="41" t="s">
        <v>88</v>
      </c>
      <c r="J155" s="12">
        <v>0</v>
      </c>
      <c r="L155" s="12">
        <f>SUM(J155,M155,O155,Q155,R155,T155,V155,X155,Y155,Z155,AA155)</f>
        <v>3</v>
      </c>
      <c r="M155" s="12">
        <v>1</v>
      </c>
      <c r="N155" s="28">
        <v>42564</v>
      </c>
      <c r="O155" s="11">
        <v>0</v>
      </c>
      <c r="Q155" s="25">
        <v>0</v>
      </c>
      <c r="R155" s="11">
        <v>0</v>
      </c>
      <c r="T155" s="11">
        <v>0</v>
      </c>
      <c r="V155" s="11">
        <v>0</v>
      </c>
      <c r="X155" s="11">
        <v>0</v>
      </c>
      <c r="Y155" s="25">
        <v>1</v>
      </c>
      <c r="Z155" s="25">
        <v>1</v>
      </c>
      <c r="AA155" s="11">
        <v>0</v>
      </c>
      <c r="AB155" s="11" t="s">
        <v>70</v>
      </c>
      <c r="AC155" s="11" t="str">
        <f t="shared" si="31"/>
        <v>No testing</v>
      </c>
      <c r="AD155" s="11" t="str">
        <f t="shared" si="32"/>
        <v>No testing</v>
      </c>
      <c r="AE155" s="11" t="str">
        <f t="shared" si="33"/>
        <v>No testing</v>
      </c>
      <c r="AF155" s="11" t="str">
        <f t="shared" si="34"/>
        <v>0</v>
      </c>
      <c r="AG155" s="11" t="str">
        <f t="shared" si="35"/>
        <v>No testing</v>
      </c>
      <c r="AH155" s="11" t="str">
        <f t="shared" si="36"/>
        <v>0</v>
      </c>
      <c r="AI155" s="25" t="s">
        <v>35</v>
      </c>
      <c r="AJ155" s="11" t="s">
        <v>35</v>
      </c>
      <c r="AK155" s="11" t="s">
        <v>35</v>
      </c>
      <c r="AL155" s="11" t="s">
        <v>35</v>
      </c>
      <c r="AM155" s="11" t="s">
        <v>35</v>
      </c>
      <c r="AN155" s="11" t="s">
        <v>35</v>
      </c>
      <c r="AO155" s="11" t="s">
        <v>35</v>
      </c>
      <c r="AP155" s="11" t="s">
        <v>35</v>
      </c>
      <c r="AQ155" s="11" t="s">
        <v>35</v>
      </c>
      <c r="AR155" s="11" t="s">
        <v>35</v>
      </c>
      <c r="AS155" s="11" t="s">
        <v>35</v>
      </c>
      <c r="AT155" s="11" t="s">
        <v>35</v>
      </c>
      <c r="AU155" s="11" t="s">
        <v>35</v>
      </c>
      <c r="AV155" s="3" t="s">
        <v>35</v>
      </c>
      <c r="AW155" s="3" t="s">
        <v>35</v>
      </c>
      <c r="AX155" s="3" t="s">
        <v>35</v>
      </c>
      <c r="AY155" s="3" t="s">
        <v>35</v>
      </c>
      <c r="AZ155" s="3" t="s">
        <v>35</v>
      </c>
      <c r="BA155" s="3" t="s">
        <v>35</v>
      </c>
      <c r="BB155" s="3" t="s">
        <v>35</v>
      </c>
      <c r="BC155" s="3" t="s">
        <v>35</v>
      </c>
      <c r="BD155" s="3" t="s">
        <v>35</v>
      </c>
      <c r="BE155" s="3" t="s">
        <v>35</v>
      </c>
      <c r="BF155" s="3" t="s">
        <v>35</v>
      </c>
      <c r="BG155" s="3" t="s">
        <v>35</v>
      </c>
      <c r="BH155" s="3" t="s">
        <v>35</v>
      </c>
      <c r="BI155" s="3" t="s">
        <v>35</v>
      </c>
      <c r="BJ155" s="3" t="s">
        <v>35</v>
      </c>
      <c r="BK155" s="3" t="s">
        <v>35</v>
      </c>
      <c r="BL155" s="3" t="s">
        <v>35</v>
      </c>
      <c r="BM155" s="3" t="s">
        <v>35</v>
      </c>
      <c r="BN155" s="3" t="s">
        <v>35</v>
      </c>
      <c r="BO155" s="3" t="s">
        <v>35</v>
      </c>
      <c r="BP155" s="3" t="s">
        <v>35</v>
      </c>
      <c r="BQ155" s="3" t="s">
        <v>35</v>
      </c>
      <c r="BR155" s="3" t="s">
        <v>35</v>
      </c>
      <c r="BS155" s="3" t="s">
        <v>35</v>
      </c>
      <c r="BT155" s="3" t="s">
        <v>35</v>
      </c>
      <c r="BU155" s="3" t="s">
        <v>35</v>
      </c>
      <c r="BV155" s="3" t="s">
        <v>35</v>
      </c>
      <c r="BW155" s="3" t="s">
        <v>35</v>
      </c>
      <c r="BX155" s="3" t="s">
        <v>35</v>
      </c>
    </row>
    <row r="156" spans="1:76" ht="15.75" customHeight="1" x14ac:dyDescent="0.2">
      <c r="A156" s="3">
        <v>146</v>
      </c>
      <c r="B156" s="3" t="s">
        <v>47</v>
      </c>
      <c r="C156" s="11" t="s">
        <v>37</v>
      </c>
      <c r="D156" s="25">
        <v>7.5</v>
      </c>
      <c r="E156" s="3" t="str">
        <f t="shared" si="30"/>
        <v>Senior</v>
      </c>
      <c r="F156" s="25" t="s">
        <v>36</v>
      </c>
      <c r="G156" s="25"/>
      <c r="H156" s="39">
        <v>1</v>
      </c>
      <c r="I156" s="41" t="s">
        <v>87</v>
      </c>
      <c r="J156" s="26">
        <v>0</v>
      </c>
      <c r="L156" s="12">
        <f>SUM(J156,M156,O156,Q156,R156,T156,V156,X156,Y156,Z156,AA156)</f>
        <v>0</v>
      </c>
      <c r="M156" s="12">
        <v>0</v>
      </c>
      <c r="N156" s="12"/>
      <c r="O156" s="11">
        <v>0</v>
      </c>
      <c r="Q156" s="25">
        <v>0</v>
      </c>
      <c r="R156" s="11">
        <v>0</v>
      </c>
      <c r="T156" s="11">
        <v>0</v>
      </c>
      <c r="V156" s="11">
        <v>0</v>
      </c>
      <c r="X156" s="11">
        <v>0</v>
      </c>
      <c r="Y156" s="25">
        <v>0</v>
      </c>
      <c r="Z156" s="11">
        <v>0</v>
      </c>
      <c r="AA156" s="11">
        <v>0</v>
      </c>
      <c r="AB156" s="11" t="str">
        <f t="shared" si="37"/>
        <v>Yes</v>
      </c>
      <c r="AC156" s="11" t="str">
        <f t="shared" si="31"/>
        <v>Yes</v>
      </c>
      <c r="AD156" s="11" t="str">
        <f t="shared" si="32"/>
        <v>No testing</v>
      </c>
      <c r="AE156" s="11" t="str">
        <f t="shared" si="33"/>
        <v>No testing</v>
      </c>
      <c r="AF156" s="11" t="str">
        <f t="shared" si="34"/>
        <v>0</v>
      </c>
      <c r="AG156" s="11" t="str">
        <f t="shared" si="35"/>
        <v>No testing</v>
      </c>
      <c r="AH156" s="11" t="str">
        <f t="shared" si="36"/>
        <v>0</v>
      </c>
      <c r="AI156" s="25">
        <v>1</v>
      </c>
      <c r="AJ156" s="11" t="s">
        <v>35</v>
      </c>
      <c r="AK156" s="11" t="s">
        <v>35</v>
      </c>
      <c r="AL156" s="11" t="s">
        <v>35</v>
      </c>
      <c r="AM156" s="11" t="s">
        <v>35</v>
      </c>
      <c r="AN156" s="11" t="s">
        <v>35</v>
      </c>
      <c r="AO156" s="11" t="s">
        <v>35</v>
      </c>
      <c r="AP156" s="11" t="s">
        <v>35</v>
      </c>
      <c r="AQ156" s="11" t="s">
        <v>35</v>
      </c>
      <c r="AR156" s="11" t="s">
        <v>35</v>
      </c>
      <c r="AS156" s="11" t="s">
        <v>35</v>
      </c>
      <c r="AT156" s="11" t="s">
        <v>35</v>
      </c>
      <c r="AU156" s="11" t="s">
        <v>35</v>
      </c>
      <c r="AV156" s="3" t="s">
        <v>35</v>
      </c>
      <c r="AW156" s="3" t="s">
        <v>35</v>
      </c>
      <c r="AX156" s="3" t="s">
        <v>35</v>
      </c>
      <c r="AY156" s="3" t="s">
        <v>35</v>
      </c>
      <c r="AZ156" s="3" t="s">
        <v>35</v>
      </c>
      <c r="BA156" s="3" t="s">
        <v>35</v>
      </c>
      <c r="BB156" s="3" t="s">
        <v>35</v>
      </c>
      <c r="BC156" s="3" t="s">
        <v>35</v>
      </c>
      <c r="BD156" s="3" t="s">
        <v>35</v>
      </c>
      <c r="BE156" s="3" t="s">
        <v>35</v>
      </c>
      <c r="BF156" s="3" t="s">
        <v>35</v>
      </c>
      <c r="BG156" s="3" t="s">
        <v>35</v>
      </c>
      <c r="BH156" s="3" t="s">
        <v>35</v>
      </c>
      <c r="BI156" s="3" t="s">
        <v>35</v>
      </c>
      <c r="BJ156" s="3" t="s">
        <v>35</v>
      </c>
      <c r="BK156" s="3" t="s">
        <v>35</v>
      </c>
      <c r="BL156" s="3" t="s">
        <v>35</v>
      </c>
      <c r="BM156" s="3" t="s">
        <v>35</v>
      </c>
      <c r="BN156" s="3" t="s">
        <v>35</v>
      </c>
      <c r="BO156" s="3" t="s">
        <v>35</v>
      </c>
      <c r="BP156" s="3" t="s">
        <v>35</v>
      </c>
      <c r="BQ156" s="3" t="s">
        <v>35</v>
      </c>
      <c r="BR156" s="3" t="s">
        <v>35</v>
      </c>
      <c r="BS156" s="3" t="s">
        <v>35</v>
      </c>
      <c r="BT156" s="3" t="s">
        <v>35</v>
      </c>
      <c r="BU156" s="3" t="s">
        <v>35</v>
      </c>
      <c r="BV156" s="3" t="s">
        <v>35</v>
      </c>
      <c r="BW156" s="3" t="s">
        <v>35</v>
      </c>
      <c r="BX156" s="3" t="s">
        <v>35</v>
      </c>
    </row>
    <row r="157" spans="1:76" ht="15.75" customHeight="1" x14ac:dyDescent="0.2">
      <c r="A157" s="3">
        <v>147</v>
      </c>
      <c r="B157" s="3" t="s">
        <v>47</v>
      </c>
      <c r="C157" s="11" t="s">
        <v>34</v>
      </c>
      <c r="D157" s="25">
        <v>9.8000000000000007</v>
      </c>
      <c r="E157" s="3" t="str">
        <f t="shared" si="30"/>
        <v>Senior</v>
      </c>
      <c r="F157" s="25" t="s">
        <v>36</v>
      </c>
      <c r="G157" s="40">
        <v>42917</v>
      </c>
      <c r="H157" s="3">
        <v>1</v>
      </c>
      <c r="I157" s="41" t="s">
        <v>87</v>
      </c>
      <c r="J157" s="12">
        <v>1</v>
      </c>
      <c r="K157" s="13">
        <v>42963</v>
      </c>
      <c r="L157" s="12">
        <f>SUM(J157,M157,O157,Q157,R157,T157,V157,X157,Y157,Z157,AA157)</f>
        <v>4</v>
      </c>
      <c r="M157" s="12">
        <v>0</v>
      </c>
      <c r="N157" s="12"/>
      <c r="O157" s="11">
        <v>0</v>
      </c>
      <c r="Q157" s="25">
        <v>0</v>
      </c>
      <c r="R157" s="11">
        <v>0</v>
      </c>
      <c r="T157" s="11">
        <v>0</v>
      </c>
      <c r="V157" s="25">
        <v>1</v>
      </c>
      <c r="X157" s="11">
        <v>0</v>
      </c>
      <c r="Y157" s="25">
        <v>1</v>
      </c>
      <c r="Z157" s="25">
        <v>1</v>
      </c>
      <c r="AA157" s="11">
        <v>0</v>
      </c>
      <c r="AB157" s="11" t="str">
        <f t="shared" si="37"/>
        <v>Yes</v>
      </c>
      <c r="AC157" s="11" t="str">
        <f t="shared" si="31"/>
        <v>Yes</v>
      </c>
      <c r="AD157" s="11" t="str">
        <f t="shared" si="32"/>
        <v>Yes</v>
      </c>
      <c r="AE157" s="11" t="str">
        <f t="shared" si="33"/>
        <v>Yes</v>
      </c>
      <c r="AF157" s="11" t="str">
        <f t="shared" si="34"/>
        <v>1</v>
      </c>
      <c r="AG157" s="11" t="str">
        <f t="shared" si="35"/>
        <v>No testing</v>
      </c>
      <c r="AH157" s="11" t="str">
        <f t="shared" si="36"/>
        <v>0</v>
      </c>
      <c r="AI157" s="25" t="s">
        <v>35</v>
      </c>
      <c r="AJ157" s="25">
        <v>1</v>
      </c>
      <c r="AK157" s="25">
        <v>0</v>
      </c>
      <c r="AL157" s="25">
        <v>0</v>
      </c>
      <c r="AM157" s="25">
        <v>0</v>
      </c>
      <c r="AN157" s="25" t="s">
        <v>35</v>
      </c>
      <c r="AO157" s="25">
        <v>0</v>
      </c>
      <c r="AP157" s="25">
        <v>1</v>
      </c>
      <c r="AQ157" s="25">
        <v>1</v>
      </c>
      <c r="AR157" s="11" t="s">
        <v>35</v>
      </c>
      <c r="AS157" s="25" t="s">
        <v>35</v>
      </c>
      <c r="AT157" s="25" t="s">
        <v>35</v>
      </c>
      <c r="AU157" s="11" t="s">
        <v>35</v>
      </c>
      <c r="AV157" s="3" t="s">
        <v>35</v>
      </c>
      <c r="AW157" s="3">
        <v>1</v>
      </c>
      <c r="AX157" s="3">
        <v>1</v>
      </c>
      <c r="AY157" s="3" t="s">
        <v>35</v>
      </c>
      <c r="AZ157" s="3" t="s">
        <v>35</v>
      </c>
      <c r="BA157" s="3">
        <v>1</v>
      </c>
      <c r="BB157" s="3">
        <v>1</v>
      </c>
      <c r="BC157" s="3">
        <v>0</v>
      </c>
      <c r="BD157" s="3">
        <v>0</v>
      </c>
      <c r="BF157" s="3" t="s">
        <v>35</v>
      </c>
      <c r="BG157" s="3" t="s">
        <v>35</v>
      </c>
      <c r="BH157" s="3" t="s">
        <v>35</v>
      </c>
      <c r="BI157" s="3" t="s">
        <v>35</v>
      </c>
      <c r="BJ157" s="3" t="s">
        <v>35</v>
      </c>
      <c r="BK157" s="3" t="s">
        <v>35</v>
      </c>
      <c r="BL157" s="3" t="s">
        <v>35</v>
      </c>
      <c r="BM157" s="3" t="s">
        <v>35</v>
      </c>
      <c r="BN157" s="3" t="s">
        <v>35</v>
      </c>
      <c r="BO157" s="3" t="s">
        <v>35</v>
      </c>
      <c r="BP157" s="3" t="s">
        <v>35</v>
      </c>
      <c r="BQ157" s="3" t="s">
        <v>35</v>
      </c>
      <c r="BR157" s="3" t="s">
        <v>35</v>
      </c>
      <c r="BS157" s="3" t="s">
        <v>35</v>
      </c>
      <c r="BT157" s="3" t="s">
        <v>35</v>
      </c>
      <c r="BU157" s="3" t="s">
        <v>35</v>
      </c>
      <c r="BV157" s="3" t="s">
        <v>35</v>
      </c>
      <c r="BW157" s="3" t="s">
        <v>35</v>
      </c>
      <c r="BX157" s="3" t="s">
        <v>35</v>
      </c>
    </row>
    <row r="158" spans="1:76" ht="15.75" customHeight="1" x14ac:dyDescent="0.2">
      <c r="A158" s="3">
        <v>148</v>
      </c>
      <c r="B158" s="3" t="s">
        <v>47</v>
      </c>
      <c r="C158" s="11" t="s">
        <v>37</v>
      </c>
      <c r="D158" s="25">
        <v>7.7</v>
      </c>
      <c r="E158" s="3" t="str">
        <f t="shared" si="30"/>
        <v>Senior</v>
      </c>
      <c r="F158" s="25" t="s">
        <v>36</v>
      </c>
      <c r="G158" s="35">
        <v>43048</v>
      </c>
      <c r="H158" s="3">
        <v>1</v>
      </c>
      <c r="I158" s="41" t="s">
        <v>88</v>
      </c>
      <c r="J158" s="12">
        <v>1</v>
      </c>
      <c r="K158" s="13">
        <v>43072</v>
      </c>
      <c r="L158" s="12">
        <f>SUM(J158,M158,O158,Q158,R158,T158,V158,X158,Y158,Z158,AA158)</f>
        <v>6</v>
      </c>
      <c r="M158" s="12">
        <v>1</v>
      </c>
      <c r="N158" s="28">
        <v>42581</v>
      </c>
      <c r="O158" s="11">
        <v>0</v>
      </c>
      <c r="Q158" s="25">
        <v>0</v>
      </c>
      <c r="R158" s="25">
        <v>1</v>
      </c>
      <c r="T158" s="25">
        <v>1</v>
      </c>
      <c r="V158" s="11">
        <v>0</v>
      </c>
      <c r="X158" s="11">
        <v>0</v>
      </c>
      <c r="Y158" s="25">
        <v>1</v>
      </c>
      <c r="Z158" s="25">
        <v>1</v>
      </c>
      <c r="AA158" s="11">
        <v>0</v>
      </c>
      <c r="AB158" s="11" t="s">
        <v>70</v>
      </c>
      <c r="AC158" s="11" t="str">
        <f t="shared" si="31"/>
        <v>No testing</v>
      </c>
      <c r="AD158" s="11" t="str">
        <f t="shared" si="32"/>
        <v>No testing</v>
      </c>
      <c r="AE158" s="11" t="str">
        <f t="shared" si="33"/>
        <v>No testing</v>
      </c>
      <c r="AF158" s="11" t="str">
        <f t="shared" si="34"/>
        <v>0</v>
      </c>
      <c r="AG158" s="11" t="str">
        <f t="shared" si="35"/>
        <v>No testing</v>
      </c>
      <c r="AH158" s="11" t="str">
        <f t="shared" si="36"/>
        <v>0</v>
      </c>
      <c r="AI158" s="25" t="s">
        <v>35</v>
      </c>
      <c r="AJ158" s="11" t="s">
        <v>35</v>
      </c>
      <c r="AK158" s="11" t="s">
        <v>35</v>
      </c>
      <c r="AL158" s="11" t="s">
        <v>35</v>
      </c>
      <c r="AM158" s="11" t="s">
        <v>35</v>
      </c>
      <c r="AN158" s="11" t="s">
        <v>35</v>
      </c>
      <c r="AO158" s="11" t="s">
        <v>35</v>
      </c>
      <c r="AP158" s="11" t="s">
        <v>35</v>
      </c>
      <c r="AQ158" s="11" t="s">
        <v>35</v>
      </c>
      <c r="AR158" s="11" t="s">
        <v>35</v>
      </c>
      <c r="AS158" s="11" t="s">
        <v>35</v>
      </c>
      <c r="AT158" s="11" t="s">
        <v>35</v>
      </c>
      <c r="AU158" s="11" t="s">
        <v>35</v>
      </c>
      <c r="AV158" s="3" t="s">
        <v>35</v>
      </c>
      <c r="AW158" s="3" t="s">
        <v>35</v>
      </c>
      <c r="AX158" s="3" t="s">
        <v>35</v>
      </c>
      <c r="AY158" s="3" t="s">
        <v>35</v>
      </c>
      <c r="AZ158" s="3" t="s">
        <v>35</v>
      </c>
      <c r="BA158" s="3" t="s">
        <v>35</v>
      </c>
      <c r="BB158" s="3" t="s">
        <v>35</v>
      </c>
      <c r="BC158" s="3" t="s">
        <v>35</v>
      </c>
      <c r="BD158" s="3" t="s">
        <v>35</v>
      </c>
      <c r="BE158" s="3" t="s">
        <v>35</v>
      </c>
      <c r="BF158" s="3" t="s">
        <v>35</v>
      </c>
      <c r="BG158" s="3" t="s">
        <v>35</v>
      </c>
      <c r="BH158" s="3" t="s">
        <v>35</v>
      </c>
      <c r="BI158" s="3" t="s">
        <v>35</v>
      </c>
      <c r="BJ158" s="3" t="s">
        <v>35</v>
      </c>
      <c r="BK158" s="3" t="s">
        <v>35</v>
      </c>
      <c r="BL158" s="3" t="s">
        <v>35</v>
      </c>
      <c r="BM158" s="3" t="s">
        <v>35</v>
      </c>
      <c r="BN158" s="3" t="s">
        <v>35</v>
      </c>
      <c r="BO158" s="3">
        <v>1</v>
      </c>
      <c r="BP158" s="3">
        <v>1</v>
      </c>
      <c r="BQ158" s="3">
        <v>1</v>
      </c>
      <c r="BR158" s="3">
        <v>1</v>
      </c>
      <c r="BS158" s="3" t="s">
        <v>35</v>
      </c>
      <c r="BT158" s="3">
        <v>0</v>
      </c>
      <c r="BU158" s="3" t="s">
        <v>35</v>
      </c>
      <c r="BV158" s="3">
        <v>1</v>
      </c>
      <c r="BW158" s="3">
        <v>1</v>
      </c>
      <c r="BX158" s="3">
        <v>1</v>
      </c>
    </row>
    <row r="159" spans="1:76" ht="15.75" customHeight="1" x14ac:dyDescent="0.2">
      <c r="A159" s="3">
        <v>149</v>
      </c>
      <c r="B159" s="3" t="s">
        <v>47</v>
      </c>
      <c r="C159" s="11" t="s">
        <v>37</v>
      </c>
      <c r="D159" s="25">
        <v>7.7</v>
      </c>
      <c r="E159" s="3" t="str">
        <f t="shared" si="30"/>
        <v>Senior</v>
      </c>
      <c r="F159" s="25" t="s">
        <v>36</v>
      </c>
      <c r="G159" s="25"/>
      <c r="H159" s="39">
        <v>1</v>
      </c>
      <c r="I159" s="41" t="s">
        <v>88</v>
      </c>
      <c r="J159" s="26">
        <v>0</v>
      </c>
      <c r="L159" s="12">
        <f>SUM(J159,M159,O159,Q159,R159,T159,V159,X159,Y159,Z159,AA159)</f>
        <v>2</v>
      </c>
      <c r="M159" s="12">
        <v>0</v>
      </c>
      <c r="N159" s="12"/>
      <c r="O159" s="11">
        <v>0</v>
      </c>
      <c r="Q159" s="25">
        <v>0</v>
      </c>
      <c r="R159" s="11">
        <v>0</v>
      </c>
      <c r="T159" s="11">
        <v>0</v>
      </c>
      <c r="V159" s="11">
        <v>0</v>
      </c>
      <c r="X159" s="11">
        <v>0</v>
      </c>
      <c r="Y159" s="25">
        <v>1</v>
      </c>
      <c r="Z159" s="25">
        <v>1</v>
      </c>
      <c r="AA159" s="11">
        <v>0</v>
      </c>
      <c r="AB159" s="11" t="str">
        <f>IF(OR(AI159=1, AJ159=1,AK159=1,AL159=1,AM159=1,AN159=1,AO159=1,AP159=1,AQ159=1,AR159=1, AS159=1,AT159=1,AU159=1,AV159=1,AW159=1,AX159=1,AY159=1,AZ159=1,BA159=1,BB159=1,BC159=1,BD159=1,BE159=1,BF159=1,BG159=1,BH159=1,BI159=1,BJ159=1,BK159=1,BL159=1,BM159=1,BN159=1),"Yes","No")</f>
        <v>No</v>
      </c>
      <c r="AC159" s="11" t="str">
        <f t="shared" si="31"/>
        <v>Yes</v>
      </c>
      <c r="AD159" s="11" t="str">
        <f t="shared" si="32"/>
        <v>No testing</v>
      </c>
      <c r="AE159" s="11" t="str">
        <f t="shared" si="33"/>
        <v>No testing</v>
      </c>
      <c r="AF159" s="11" t="str">
        <f t="shared" si="34"/>
        <v>0</v>
      </c>
      <c r="AG159" s="11" t="str">
        <f t="shared" si="35"/>
        <v>No testing</v>
      </c>
      <c r="AH159" s="11" t="str">
        <f t="shared" si="36"/>
        <v>0</v>
      </c>
      <c r="AI159" s="25">
        <v>0</v>
      </c>
      <c r="AJ159" s="11" t="s">
        <v>35</v>
      </c>
      <c r="AK159" s="11" t="s">
        <v>35</v>
      </c>
      <c r="AL159" s="11" t="s">
        <v>35</v>
      </c>
      <c r="AM159" s="11" t="s">
        <v>35</v>
      </c>
      <c r="AN159" s="11" t="s">
        <v>35</v>
      </c>
      <c r="AO159" s="11" t="s">
        <v>35</v>
      </c>
      <c r="AP159" s="11" t="s">
        <v>35</v>
      </c>
      <c r="AQ159" s="11" t="s">
        <v>35</v>
      </c>
      <c r="AR159" s="11" t="s">
        <v>35</v>
      </c>
      <c r="AS159" s="11" t="s">
        <v>35</v>
      </c>
      <c r="AT159" s="11" t="s">
        <v>35</v>
      </c>
      <c r="AU159" s="11" t="s">
        <v>35</v>
      </c>
      <c r="AV159" s="3" t="s">
        <v>35</v>
      </c>
      <c r="AW159" s="3" t="s">
        <v>35</v>
      </c>
      <c r="AX159" s="3" t="s">
        <v>35</v>
      </c>
      <c r="AY159" s="3" t="s">
        <v>35</v>
      </c>
      <c r="AZ159" s="3" t="s">
        <v>35</v>
      </c>
      <c r="BA159" s="3" t="s">
        <v>35</v>
      </c>
      <c r="BB159" s="3" t="s">
        <v>35</v>
      </c>
      <c r="BC159" s="3" t="s">
        <v>35</v>
      </c>
      <c r="BD159" s="3" t="s">
        <v>35</v>
      </c>
      <c r="BE159" s="3" t="s">
        <v>35</v>
      </c>
      <c r="BF159" s="3" t="s">
        <v>35</v>
      </c>
      <c r="BG159" s="3" t="s">
        <v>35</v>
      </c>
      <c r="BH159" s="3" t="s">
        <v>35</v>
      </c>
      <c r="BI159" s="3" t="s">
        <v>35</v>
      </c>
      <c r="BJ159" s="3" t="s">
        <v>35</v>
      </c>
      <c r="BK159" s="3" t="s">
        <v>35</v>
      </c>
      <c r="BL159" s="3" t="s">
        <v>35</v>
      </c>
      <c r="BM159" s="3" t="s">
        <v>35</v>
      </c>
      <c r="BN159" s="3" t="s">
        <v>35</v>
      </c>
      <c r="BO159" s="3" t="s">
        <v>35</v>
      </c>
      <c r="BP159" s="3" t="s">
        <v>35</v>
      </c>
      <c r="BQ159" s="3" t="s">
        <v>35</v>
      </c>
      <c r="BR159" s="3" t="s">
        <v>35</v>
      </c>
      <c r="BS159" s="3" t="s">
        <v>35</v>
      </c>
      <c r="BT159" s="3" t="s">
        <v>35</v>
      </c>
      <c r="BU159" s="3" t="s">
        <v>35</v>
      </c>
      <c r="BV159" s="3" t="s">
        <v>35</v>
      </c>
      <c r="BW159" s="3" t="s">
        <v>35</v>
      </c>
      <c r="BX159" s="3" t="s">
        <v>35</v>
      </c>
    </row>
    <row r="160" spans="1:76" ht="15.75" customHeight="1" x14ac:dyDescent="0.2">
      <c r="A160" s="3">
        <v>150</v>
      </c>
      <c r="B160" s="3" t="s">
        <v>47</v>
      </c>
      <c r="C160" s="11" t="s">
        <v>34</v>
      </c>
      <c r="D160" s="25">
        <v>4.2</v>
      </c>
      <c r="E160" s="3" t="str">
        <f t="shared" si="30"/>
        <v>Adult</v>
      </c>
      <c r="F160" s="25" t="s">
        <v>36</v>
      </c>
      <c r="G160" s="25"/>
      <c r="H160" s="3">
        <v>1</v>
      </c>
      <c r="I160" s="41" t="s">
        <v>87</v>
      </c>
      <c r="J160" s="12">
        <v>1</v>
      </c>
      <c r="K160" s="13">
        <v>42873</v>
      </c>
      <c r="L160" s="12">
        <f>SUM(J160,M160,O160,Q160,R160,T160,V160,X160,Y160,Z160,AA160)</f>
        <v>3</v>
      </c>
      <c r="M160" s="12">
        <v>0</v>
      </c>
      <c r="N160" s="12"/>
      <c r="O160" s="11">
        <v>0</v>
      </c>
      <c r="Q160" s="25">
        <v>0</v>
      </c>
      <c r="R160" s="11">
        <v>0</v>
      </c>
      <c r="T160" s="11">
        <v>0</v>
      </c>
      <c r="V160" s="11">
        <v>0</v>
      </c>
      <c r="X160" s="11">
        <v>0</v>
      </c>
      <c r="Y160" s="25">
        <v>1</v>
      </c>
      <c r="Z160" s="25">
        <v>1</v>
      </c>
      <c r="AA160" s="11">
        <v>0</v>
      </c>
      <c r="AB160" s="11" t="str">
        <f t="shared" si="37"/>
        <v>Yes</v>
      </c>
      <c r="AC160" s="11" t="str">
        <f t="shared" si="31"/>
        <v>No testing</v>
      </c>
      <c r="AD160" s="11" t="str">
        <f t="shared" si="32"/>
        <v>Yes</v>
      </c>
      <c r="AE160" s="11" t="str">
        <f t="shared" si="33"/>
        <v>Yes</v>
      </c>
      <c r="AF160" s="11" t="str">
        <f t="shared" si="34"/>
        <v>1</v>
      </c>
      <c r="AG160" s="11" t="str">
        <f t="shared" si="35"/>
        <v>No testing</v>
      </c>
      <c r="AH160" s="11" t="str">
        <f t="shared" si="36"/>
        <v>0</v>
      </c>
      <c r="AI160" s="25" t="s">
        <v>35</v>
      </c>
      <c r="AJ160" s="11" t="s">
        <v>35</v>
      </c>
      <c r="AK160" s="11" t="s">
        <v>35</v>
      </c>
      <c r="AL160" s="11" t="s">
        <v>35</v>
      </c>
      <c r="AM160" s="11" t="s">
        <v>35</v>
      </c>
      <c r="AN160" s="11" t="s">
        <v>35</v>
      </c>
      <c r="AO160" s="11" t="s">
        <v>35</v>
      </c>
      <c r="AP160" s="11" t="s">
        <v>35</v>
      </c>
      <c r="AQ160" s="11" t="s">
        <v>35</v>
      </c>
      <c r="AR160" s="11" t="s">
        <v>35</v>
      </c>
      <c r="AS160" s="11" t="s">
        <v>35</v>
      </c>
      <c r="AT160" s="11" t="s">
        <v>35</v>
      </c>
      <c r="AU160" s="11" t="s">
        <v>35</v>
      </c>
      <c r="AV160" s="3" t="s">
        <v>35</v>
      </c>
      <c r="AW160" s="3" t="s">
        <v>35</v>
      </c>
      <c r="AX160" s="3">
        <v>1</v>
      </c>
      <c r="AY160" s="3">
        <v>0</v>
      </c>
      <c r="AZ160" s="3" t="s">
        <v>35</v>
      </c>
      <c r="BA160" s="3">
        <v>0</v>
      </c>
      <c r="BB160" s="11">
        <v>0</v>
      </c>
      <c r="BC160" s="3">
        <v>1</v>
      </c>
      <c r="BD160" s="3" t="s">
        <v>35</v>
      </c>
      <c r="BE160" s="3">
        <v>0</v>
      </c>
      <c r="BF160" s="3" t="s">
        <v>35</v>
      </c>
      <c r="BG160" s="3" t="s">
        <v>35</v>
      </c>
      <c r="BH160" s="3" t="s">
        <v>35</v>
      </c>
      <c r="BI160" s="3" t="s">
        <v>35</v>
      </c>
      <c r="BJ160" s="3" t="s">
        <v>35</v>
      </c>
      <c r="BK160" s="3" t="s">
        <v>35</v>
      </c>
      <c r="BL160" s="3" t="s">
        <v>35</v>
      </c>
      <c r="BM160" s="3" t="s">
        <v>35</v>
      </c>
      <c r="BN160" s="3" t="s">
        <v>35</v>
      </c>
      <c r="BO160" s="3">
        <v>1</v>
      </c>
      <c r="BP160" s="3">
        <v>1</v>
      </c>
      <c r="BQ160" s="3">
        <v>1</v>
      </c>
      <c r="BR160" s="3">
        <v>1</v>
      </c>
      <c r="BS160" s="3" t="s">
        <v>35</v>
      </c>
      <c r="BT160" s="3">
        <v>1</v>
      </c>
      <c r="BU160" s="3" t="s">
        <v>35</v>
      </c>
      <c r="BV160" s="3" t="s">
        <v>35</v>
      </c>
      <c r="BW160" s="3">
        <v>1</v>
      </c>
      <c r="BX160" s="3">
        <v>1</v>
      </c>
    </row>
    <row r="161" spans="1:76" ht="15.75" customHeight="1" x14ac:dyDescent="0.2">
      <c r="A161" s="3">
        <v>151</v>
      </c>
      <c r="B161" s="3" t="s">
        <v>47</v>
      </c>
      <c r="C161" s="11" t="s">
        <v>34</v>
      </c>
      <c r="D161" s="25">
        <v>5.2</v>
      </c>
      <c r="E161" s="3" t="str">
        <f t="shared" si="30"/>
        <v>Adult</v>
      </c>
      <c r="F161" s="25" t="s">
        <v>36</v>
      </c>
      <c r="G161" s="40">
        <v>43070</v>
      </c>
      <c r="H161" s="3">
        <v>1</v>
      </c>
      <c r="I161" s="41" t="s">
        <v>87</v>
      </c>
      <c r="J161" s="12">
        <v>1</v>
      </c>
      <c r="K161" s="13">
        <v>43108</v>
      </c>
      <c r="L161" s="12">
        <f>SUM(J161,M161,O161,Q161,R161,T161,V161,X161,Y161,Z161,AA161)</f>
        <v>4</v>
      </c>
      <c r="M161" s="12">
        <v>0</v>
      </c>
      <c r="N161" s="12"/>
      <c r="O161" s="11">
        <v>0</v>
      </c>
      <c r="Q161" s="25">
        <v>1</v>
      </c>
      <c r="R161" s="11">
        <v>0</v>
      </c>
      <c r="T161" s="25">
        <v>1</v>
      </c>
      <c r="V161" s="25">
        <v>1</v>
      </c>
      <c r="X161" s="11">
        <v>0</v>
      </c>
      <c r="Y161" s="25">
        <v>0</v>
      </c>
      <c r="Z161" s="11">
        <v>0</v>
      </c>
      <c r="AA161" s="11">
        <v>0</v>
      </c>
      <c r="AB161" s="11" t="str">
        <f t="shared" si="37"/>
        <v>Yes</v>
      </c>
      <c r="AC161" s="11" t="str">
        <f t="shared" si="31"/>
        <v>Yes</v>
      </c>
      <c r="AD161" s="11" t="str">
        <f t="shared" si="32"/>
        <v>Yes</v>
      </c>
      <c r="AE161" s="11" t="str">
        <f t="shared" si="33"/>
        <v>Yes</v>
      </c>
      <c r="AF161" s="11" t="str">
        <f t="shared" si="34"/>
        <v>1</v>
      </c>
      <c r="AG161" s="11" t="str">
        <f t="shared" si="35"/>
        <v>No testing</v>
      </c>
      <c r="AH161" s="11" t="str">
        <f t="shared" si="36"/>
        <v>0</v>
      </c>
      <c r="AI161" s="25">
        <v>0</v>
      </c>
      <c r="AJ161" s="11" t="s">
        <v>35</v>
      </c>
      <c r="AK161" s="11" t="s">
        <v>35</v>
      </c>
      <c r="AL161" s="11" t="s">
        <v>35</v>
      </c>
      <c r="AM161" s="11" t="s">
        <v>35</v>
      </c>
      <c r="AN161" s="11" t="s">
        <v>35</v>
      </c>
      <c r="AO161" s="11" t="s">
        <v>35</v>
      </c>
      <c r="AP161" s="11" t="s">
        <v>35</v>
      </c>
      <c r="AQ161" s="11" t="s">
        <v>35</v>
      </c>
      <c r="AR161" s="11" t="s">
        <v>35</v>
      </c>
      <c r="AS161" s="11" t="s">
        <v>35</v>
      </c>
      <c r="AT161" s="11" t="s">
        <v>35</v>
      </c>
      <c r="AU161" s="25">
        <v>0</v>
      </c>
      <c r="AV161" s="3" t="s">
        <v>35</v>
      </c>
      <c r="AW161" s="3" t="s">
        <v>35</v>
      </c>
      <c r="AX161" s="3">
        <v>1</v>
      </c>
      <c r="AY161" s="3" t="s">
        <v>35</v>
      </c>
      <c r="AZ161" s="3">
        <v>1</v>
      </c>
      <c r="BA161" s="3" t="s">
        <v>35</v>
      </c>
      <c r="BB161" s="3" t="s">
        <v>35</v>
      </c>
      <c r="BC161" s="3" t="s">
        <v>35</v>
      </c>
      <c r="BD161" s="3" t="s">
        <v>35</v>
      </c>
      <c r="BE161" s="3" t="s">
        <v>35</v>
      </c>
      <c r="BF161" s="3" t="s">
        <v>35</v>
      </c>
      <c r="BG161" s="3" t="s">
        <v>35</v>
      </c>
      <c r="BH161" s="3" t="s">
        <v>35</v>
      </c>
      <c r="BI161" s="3" t="s">
        <v>35</v>
      </c>
      <c r="BJ161" s="3" t="s">
        <v>35</v>
      </c>
      <c r="BK161" s="3" t="s">
        <v>35</v>
      </c>
      <c r="BL161" s="3" t="s">
        <v>35</v>
      </c>
      <c r="BM161" s="3" t="s">
        <v>35</v>
      </c>
      <c r="BN161" s="3" t="s">
        <v>35</v>
      </c>
      <c r="BO161" s="3">
        <v>1</v>
      </c>
      <c r="BP161" s="3" t="s">
        <v>35</v>
      </c>
      <c r="BQ161" s="3">
        <v>1</v>
      </c>
      <c r="BR161" s="3" t="s">
        <v>35</v>
      </c>
      <c r="BS161" s="3" t="s">
        <v>35</v>
      </c>
      <c r="BT161" s="3">
        <v>1</v>
      </c>
      <c r="BU161" s="3" t="s">
        <v>35</v>
      </c>
      <c r="BV161" s="3">
        <v>1</v>
      </c>
      <c r="BW161" s="3">
        <v>1</v>
      </c>
      <c r="BX161" s="3" t="s">
        <v>35</v>
      </c>
    </row>
    <row r="162" spans="1:76" ht="15.75" customHeight="1" x14ac:dyDescent="0.2">
      <c r="A162" s="3">
        <v>152</v>
      </c>
      <c r="B162" s="3" t="s">
        <v>47</v>
      </c>
      <c r="C162" s="11" t="s">
        <v>37</v>
      </c>
      <c r="D162" s="25">
        <v>8.9</v>
      </c>
      <c r="E162" s="3" t="str">
        <f t="shared" si="30"/>
        <v>Senior</v>
      </c>
      <c r="F162" s="25" t="s">
        <v>36</v>
      </c>
      <c r="G162" s="40">
        <v>43070</v>
      </c>
      <c r="H162" s="39">
        <v>1</v>
      </c>
      <c r="I162" s="41" t="s">
        <v>88</v>
      </c>
      <c r="J162" s="26">
        <v>0</v>
      </c>
      <c r="L162" s="12">
        <f>SUM(J162,M162,O162,Q162,R162,T162,V162,X162,Y162,Z162,AA162)</f>
        <v>1</v>
      </c>
      <c r="M162" s="12">
        <v>0</v>
      </c>
      <c r="N162" s="12"/>
      <c r="O162" s="11">
        <v>0</v>
      </c>
      <c r="Q162" s="25">
        <v>0</v>
      </c>
      <c r="R162" s="11">
        <v>0</v>
      </c>
      <c r="T162" s="11">
        <v>0</v>
      </c>
      <c r="V162" s="25">
        <v>1</v>
      </c>
      <c r="X162" s="11">
        <v>0</v>
      </c>
      <c r="Y162" s="25">
        <v>0</v>
      </c>
      <c r="Z162" s="11">
        <v>0</v>
      </c>
      <c r="AA162" s="11">
        <v>0</v>
      </c>
      <c r="AB162" s="11" t="str">
        <f t="shared" si="37"/>
        <v>No</v>
      </c>
      <c r="AC162" s="11" t="str">
        <f t="shared" si="31"/>
        <v>Yes</v>
      </c>
      <c r="AD162" s="11" t="str">
        <f t="shared" si="32"/>
        <v>No testing</v>
      </c>
      <c r="AE162" s="11" t="str">
        <f t="shared" si="33"/>
        <v>No testing</v>
      </c>
      <c r="AF162" s="11" t="str">
        <f t="shared" si="34"/>
        <v>0</v>
      </c>
      <c r="AG162" s="11" t="str">
        <f t="shared" si="35"/>
        <v>No testing</v>
      </c>
      <c r="AH162" s="11" t="str">
        <f t="shared" si="36"/>
        <v>0</v>
      </c>
      <c r="AI162" s="25">
        <v>0</v>
      </c>
      <c r="AJ162" s="11" t="s">
        <v>35</v>
      </c>
      <c r="AK162" s="11" t="s">
        <v>35</v>
      </c>
      <c r="AL162" s="11" t="s">
        <v>35</v>
      </c>
      <c r="AM162" s="11" t="s">
        <v>35</v>
      </c>
      <c r="AN162" s="11" t="s">
        <v>35</v>
      </c>
      <c r="AO162" s="11" t="s">
        <v>35</v>
      </c>
      <c r="AP162" s="11" t="s">
        <v>35</v>
      </c>
      <c r="AQ162" s="11" t="s">
        <v>35</v>
      </c>
      <c r="AR162" s="11" t="s">
        <v>35</v>
      </c>
      <c r="AS162" s="11" t="s">
        <v>35</v>
      </c>
      <c r="AT162" s="11" t="s">
        <v>35</v>
      </c>
      <c r="AU162" s="11" t="s">
        <v>35</v>
      </c>
      <c r="AV162" s="3" t="s">
        <v>35</v>
      </c>
      <c r="AW162" s="3" t="s">
        <v>35</v>
      </c>
      <c r="AX162" s="3" t="s">
        <v>35</v>
      </c>
      <c r="AY162" s="3" t="s">
        <v>35</v>
      </c>
      <c r="AZ162" s="3" t="s">
        <v>35</v>
      </c>
      <c r="BA162" s="3" t="s">
        <v>35</v>
      </c>
      <c r="BB162" s="3" t="s">
        <v>35</v>
      </c>
      <c r="BC162" s="3" t="s">
        <v>35</v>
      </c>
      <c r="BD162" s="3" t="s">
        <v>35</v>
      </c>
      <c r="BE162" s="3" t="s">
        <v>35</v>
      </c>
      <c r="BF162" s="3" t="s">
        <v>35</v>
      </c>
      <c r="BG162" s="3" t="s">
        <v>35</v>
      </c>
      <c r="BH162" s="3" t="s">
        <v>35</v>
      </c>
      <c r="BI162" s="3" t="s">
        <v>35</v>
      </c>
      <c r="BJ162" s="3" t="s">
        <v>35</v>
      </c>
      <c r="BK162" s="3" t="s">
        <v>35</v>
      </c>
      <c r="BL162" s="3" t="s">
        <v>35</v>
      </c>
      <c r="BM162" s="3" t="s">
        <v>35</v>
      </c>
      <c r="BN162" s="3" t="s">
        <v>35</v>
      </c>
      <c r="BO162" s="3" t="s">
        <v>35</v>
      </c>
      <c r="BP162" s="3" t="s">
        <v>35</v>
      </c>
      <c r="BQ162" s="3" t="s">
        <v>35</v>
      </c>
      <c r="BR162" s="3" t="s">
        <v>35</v>
      </c>
      <c r="BS162" s="3" t="s">
        <v>35</v>
      </c>
      <c r="BT162" s="3" t="s">
        <v>35</v>
      </c>
      <c r="BU162" s="3" t="s">
        <v>35</v>
      </c>
      <c r="BV162" s="3" t="s">
        <v>35</v>
      </c>
      <c r="BW162" s="3" t="s">
        <v>35</v>
      </c>
      <c r="BX162" s="3" t="s">
        <v>35</v>
      </c>
    </row>
    <row r="163" spans="1:76" ht="15.75" customHeight="1" x14ac:dyDescent="0.2">
      <c r="A163" s="3">
        <v>153</v>
      </c>
      <c r="B163" s="3" t="s">
        <v>47</v>
      </c>
      <c r="C163" s="11" t="s">
        <v>34</v>
      </c>
      <c r="D163" s="25">
        <v>12.3</v>
      </c>
      <c r="E163" s="3" t="str">
        <f t="shared" si="30"/>
        <v>Senior</v>
      </c>
      <c r="F163" s="25" t="s">
        <v>36</v>
      </c>
      <c r="G163" s="25"/>
      <c r="H163" s="39">
        <v>0</v>
      </c>
      <c r="I163" s="25" t="s">
        <v>86</v>
      </c>
      <c r="J163" s="26">
        <v>0</v>
      </c>
      <c r="L163" s="12">
        <f>SUM(J163,M163,O163,Q163,R163,T163,V163,X163,Y163,Z163,AA163)</f>
        <v>0</v>
      </c>
      <c r="M163" s="12">
        <v>0</v>
      </c>
      <c r="N163" s="12"/>
      <c r="O163" s="11">
        <v>0</v>
      </c>
      <c r="Q163" s="25">
        <v>0</v>
      </c>
      <c r="R163" s="11">
        <v>0</v>
      </c>
      <c r="T163" s="11">
        <v>0</v>
      </c>
      <c r="V163" s="11">
        <v>0</v>
      </c>
      <c r="X163" s="11">
        <v>0</v>
      </c>
      <c r="Y163" s="25">
        <v>0</v>
      </c>
      <c r="Z163" s="11">
        <v>0</v>
      </c>
      <c r="AA163" s="11">
        <v>0</v>
      </c>
      <c r="AB163" s="11" t="str">
        <f t="shared" si="37"/>
        <v>No</v>
      </c>
      <c r="AC163" s="11" t="str">
        <f t="shared" si="31"/>
        <v>Yes</v>
      </c>
      <c r="AD163" s="11" t="str">
        <f t="shared" si="32"/>
        <v>No testing</v>
      </c>
      <c r="AE163" s="11" t="str">
        <f t="shared" si="33"/>
        <v>No testing</v>
      </c>
      <c r="AF163" s="11" t="str">
        <f t="shared" si="34"/>
        <v>0</v>
      </c>
      <c r="AG163" s="11" t="str">
        <f t="shared" si="35"/>
        <v>No testing</v>
      </c>
      <c r="AH163" s="11" t="str">
        <f t="shared" si="36"/>
        <v>0</v>
      </c>
      <c r="AI163" s="25">
        <v>0</v>
      </c>
      <c r="AJ163" s="11" t="s">
        <v>35</v>
      </c>
      <c r="AK163" s="11" t="s">
        <v>35</v>
      </c>
      <c r="AL163" s="11" t="s">
        <v>35</v>
      </c>
      <c r="AM163" s="11" t="s">
        <v>35</v>
      </c>
      <c r="AN163" s="11" t="s">
        <v>35</v>
      </c>
      <c r="AO163" s="11" t="s">
        <v>35</v>
      </c>
      <c r="AP163" s="11" t="s">
        <v>35</v>
      </c>
      <c r="AQ163" s="11" t="s">
        <v>35</v>
      </c>
      <c r="AR163" s="11" t="s">
        <v>35</v>
      </c>
      <c r="AS163" s="11" t="s">
        <v>35</v>
      </c>
      <c r="AT163" s="11" t="s">
        <v>35</v>
      </c>
      <c r="AU163" s="11" t="s">
        <v>35</v>
      </c>
      <c r="AV163" s="3" t="s">
        <v>35</v>
      </c>
      <c r="AW163" s="3" t="s">
        <v>35</v>
      </c>
      <c r="AX163" s="3" t="s">
        <v>35</v>
      </c>
      <c r="AY163" s="3" t="s">
        <v>35</v>
      </c>
      <c r="AZ163" s="3" t="s">
        <v>35</v>
      </c>
      <c r="BA163" s="3" t="s">
        <v>35</v>
      </c>
      <c r="BB163" s="3" t="s">
        <v>35</v>
      </c>
      <c r="BC163" s="3" t="s">
        <v>35</v>
      </c>
      <c r="BD163" s="3" t="s">
        <v>35</v>
      </c>
      <c r="BE163" s="3" t="s">
        <v>35</v>
      </c>
      <c r="BF163" s="3" t="s">
        <v>35</v>
      </c>
      <c r="BG163" s="3" t="s">
        <v>35</v>
      </c>
      <c r="BH163" s="3" t="s">
        <v>35</v>
      </c>
      <c r="BI163" s="3" t="s">
        <v>35</v>
      </c>
      <c r="BJ163" s="3" t="s">
        <v>35</v>
      </c>
      <c r="BK163" s="3" t="s">
        <v>35</v>
      </c>
      <c r="BL163" s="3" t="s">
        <v>35</v>
      </c>
      <c r="BM163" s="3" t="s">
        <v>35</v>
      </c>
      <c r="BN163" s="3" t="s">
        <v>35</v>
      </c>
      <c r="BO163" s="3" t="s">
        <v>35</v>
      </c>
      <c r="BP163" s="3" t="s">
        <v>35</v>
      </c>
      <c r="BQ163" s="3" t="s">
        <v>35</v>
      </c>
      <c r="BR163" s="3" t="s">
        <v>35</v>
      </c>
      <c r="BS163" s="3" t="s">
        <v>35</v>
      </c>
      <c r="BT163" s="3" t="s">
        <v>35</v>
      </c>
      <c r="BU163" s="3" t="s">
        <v>35</v>
      </c>
      <c r="BV163" s="3" t="s">
        <v>35</v>
      </c>
      <c r="BW163" s="3" t="s">
        <v>35</v>
      </c>
      <c r="BX163" s="3" t="s">
        <v>35</v>
      </c>
    </row>
    <row r="164" spans="1:76" ht="15.75" customHeight="1" x14ac:dyDescent="0.2">
      <c r="A164" s="3">
        <v>154</v>
      </c>
      <c r="B164" s="3" t="s">
        <v>47</v>
      </c>
      <c r="C164" s="11" t="s">
        <v>37</v>
      </c>
      <c r="D164" s="25">
        <v>5.4</v>
      </c>
      <c r="E164" s="3" t="str">
        <f t="shared" si="30"/>
        <v>Adult</v>
      </c>
      <c r="F164" s="25" t="s">
        <v>36</v>
      </c>
      <c r="G164" s="25"/>
      <c r="H164" s="39">
        <v>0</v>
      </c>
      <c r="I164" s="25" t="s">
        <v>86</v>
      </c>
      <c r="J164" s="26">
        <v>0</v>
      </c>
      <c r="L164" s="12">
        <f>SUM(J164,M164,O164,Q164,R164,T164,V164,X164,Y164,Z164,AA164)</f>
        <v>0</v>
      </c>
      <c r="M164" s="12">
        <v>0</v>
      </c>
      <c r="N164" s="12"/>
      <c r="O164" s="11">
        <v>0</v>
      </c>
      <c r="Q164" s="25">
        <v>0</v>
      </c>
      <c r="R164" s="11">
        <v>0</v>
      </c>
      <c r="T164" s="11">
        <v>0</v>
      </c>
      <c r="V164" s="11">
        <v>0</v>
      </c>
      <c r="X164" s="11">
        <v>0</v>
      </c>
      <c r="Y164" s="25">
        <v>0</v>
      </c>
      <c r="Z164" s="11">
        <v>0</v>
      </c>
      <c r="AA164" s="11">
        <v>0</v>
      </c>
      <c r="AB164" s="11" t="str">
        <f t="shared" si="37"/>
        <v>No</v>
      </c>
      <c r="AC164" s="11" t="str">
        <f t="shared" si="31"/>
        <v>Yes</v>
      </c>
      <c r="AD164" s="11" t="str">
        <f t="shared" si="32"/>
        <v>No testing</v>
      </c>
      <c r="AE164" s="11" t="str">
        <f t="shared" si="33"/>
        <v>No testing</v>
      </c>
      <c r="AF164" s="11" t="str">
        <f t="shared" si="34"/>
        <v>0</v>
      </c>
      <c r="AG164" s="11" t="str">
        <f t="shared" si="35"/>
        <v>No testing</v>
      </c>
      <c r="AH164" s="11" t="str">
        <f t="shared" si="36"/>
        <v>0</v>
      </c>
      <c r="AI164" s="25">
        <v>0</v>
      </c>
      <c r="AJ164" s="11" t="s">
        <v>35</v>
      </c>
      <c r="AK164" s="11" t="s">
        <v>35</v>
      </c>
      <c r="AL164" s="11" t="s">
        <v>35</v>
      </c>
      <c r="AM164" s="11" t="s">
        <v>35</v>
      </c>
      <c r="AN164" s="11" t="s">
        <v>35</v>
      </c>
      <c r="AO164" s="11" t="s">
        <v>35</v>
      </c>
      <c r="AP164" s="11" t="s">
        <v>35</v>
      </c>
      <c r="AQ164" s="11" t="s">
        <v>35</v>
      </c>
      <c r="AR164" s="11" t="s">
        <v>35</v>
      </c>
      <c r="AS164" s="11" t="s">
        <v>35</v>
      </c>
      <c r="AT164" s="11" t="s">
        <v>35</v>
      </c>
      <c r="AU164" s="11" t="s">
        <v>35</v>
      </c>
      <c r="AV164" s="3" t="s">
        <v>35</v>
      </c>
      <c r="AW164" s="3" t="s">
        <v>35</v>
      </c>
      <c r="AX164" s="3" t="s">
        <v>35</v>
      </c>
      <c r="AY164" s="3" t="s">
        <v>35</v>
      </c>
      <c r="AZ164" s="3" t="s">
        <v>35</v>
      </c>
      <c r="BA164" s="3" t="s">
        <v>35</v>
      </c>
      <c r="BB164" s="3" t="s">
        <v>35</v>
      </c>
      <c r="BC164" s="3" t="s">
        <v>35</v>
      </c>
      <c r="BD164" s="3" t="s">
        <v>35</v>
      </c>
      <c r="BE164" s="3" t="s">
        <v>35</v>
      </c>
      <c r="BF164" s="3" t="s">
        <v>35</v>
      </c>
      <c r="BG164" s="3" t="s">
        <v>35</v>
      </c>
      <c r="BH164" s="3" t="s">
        <v>35</v>
      </c>
      <c r="BI164" s="3" t="s">
        <v>35</v>
      </c>
      <c r="BJ164" s="3" t="s">
        <v>35</v>
      </c>
      <c r="BK164" s="3" t="s">
        <v>35</v>
      </c>
      <c r="BL164" s="3" t="s">
        <v>35</v>
      </c>
      <c r="BM164" s="3" t="s">
        <v>35</v>
      </c>
      <c r="BN164" s="3" t="s">
        <v>35</v>
      </c>
      <c r="BO164" s="3" t="s">
        <v>35</v>
      </c>
      <c r="BP164" s="3" t="s">
        <v>35</v>
      </c>
      <c r="BQ164" s="3" t="s">
        <v>35</v>
      </c>
      <c r="BR164" s="3" t="s">
        <v>35</v>
      </c>
      <c r="BS164" s="3" t="s">
        <v>35</v>
      </c>
      <c r="BT164" s="3" t="s">
        <v>35</v>
      </c>
      <c r="BU164" s="3" t="s">
        <v>35</v>
      </c>
      <c r="BV164" s="3" t="s">
        <v>35</v>
      </c>
      <c r="BW164" s="3" t="s">
        <v>35</v>
      </c>
      <c r="BX164" s="3" t="s">
        <v>35</v>
      </c>
    </row>
    <row r="165" spans="1:76" ht="15.75" customHeight="1" x14ac:dyDescent="0.2">
      <c r="A165" s="3">
        <v>155</v>
      </c>
      <c r="B165" s="3" t="s">
        <v>47</v>
      </c>
      <c r="C165" s="11" t="s">
        <v>37</v>
      </c>
      <c r="D165" s="25">
        <v>8.9</v>
      </c>
      <c r="E165" s="3" t="str">
        <f t="shared" si="30"/>
        <v>Senior</v>
      </c>
      <c r="F165" s="25" t="s">
        <v>36</v>
      </c>
      <c r="G165" s="25"/>
      <c r="H165" s="39">
        <v>0</v>
      </c>
      <c r="I165" s="25" t="s">
        <v>86</v>
      </c>
      <c r="J165" s="26">
        <v>0</v>
      </c>
      <c r="L165" s="12">
        <f>SUM(J165,M165,O165,Q165,R165,T165,V165,X165,Y165,Z165,AA165)</f>
        <v>0</v>
      </c>
      <c r="M165" s="12">
        <v>0</v>
      </c>
      <c r="N165" s="12"/>
      <c r="O165" s="11">
        <v>0</v>
      </c>
      <c r="Q165" s="25">
        <v>0</v>
      </c>
      <c r="R165" s="11">
        <v>0</v>
      </c>
      <c r="T165" s="11">
        <v>0</v>
      </c>
      <c r="V165" s="11">
        <v>0</v>
      </c>
      <c r="X165" s="11">
        <v>0</v>
      </c>
      <c r="Y165" s="25">
        <v>0</v>
      </c>
      <c r="Z165" s="11">
        <v>0</v>
      </c>
      <c r="AA165" s="11">
        <v>0</v>
      </c>
      <c r="AB165" s="11" t="str">
        <f t="shared" si="37"/>
        <v>No</v>
      </c>
      <c r="AC165" s="11" t="str">
        <f t="shared" si="31"/>
        <v>Yes</v>
      </c>
      <c r="AD165" s="11" t="str">
        <f t="shared" si="32"/>
        <v>No testing</v>
      </c>
      <c r="AE165" s="11" t="str">
        <f t="shared" si="33"/>
        <v>No testing</v>
      </c>
      <c r="AF165" s="11" t="str">
        <f t="shared" si="34"/>
        <v>0</v>
      </c>
      <c r="AG165" s="11" t="str">
        <f t="shared" si="35"/>
        <v>No testing</v>
      </c>
      <c r="AH165" s="11" t="str">
        <f t="shared" si="36"/>
        <v>0</v>
      </c>
      <c r="AI165" s="25">
        <v>0</v>
      </c>
      <c r="AJ165" s="11" t="s">
        <v>35</v>
      </c>
      <c r="AK165" s="11" t="s">
        <v>35</v>
      </c>
      <c r="AL165" s="11" t="s">
        <v>35</v>
      </c>
      <c r="AM165" s="11" t="s">
        <v>35</v>
      </c>
      <c r="AN165" s="11" t="s">
        <v>35</v>
      </c>
      <c r="AO165" s="11" t="s">
        <v>35</v>
      </c>
      <c r="AP165" s="11" t="s">
        <v>35</v>
      </c>
      <c r="AQ165" s="11" t="s">
        <v>35</v>
      </c>
      <c r="AR165" s="11" t="s">
        <v>35</v>
      </c>
      <c r="AS165" s="11" t="s">
        <v>35</v>
      </c>
      <c r="AT165" s="11" t="s">
        <v>35</v>
      </c>
      <c r="AU165" s="11" t="s">
        <v>35</v>
      </c>
      <c r="AV165" s="3" t="s">
        <v>35</v>
      </c>
      <c r="AW165" s="3" t="s">
        <v>35</v>
      </c>
      <c r="AX165" s="3" t="s">
        <v>35</v>
      </c>
      <c r="AY165" s="3" t="s">
        <v>35</v>
      </c>
      <c r="AZ165" s="3" t="s">
        <v>35</v>
      </c>
      <c r="BA165" s="3" t="s">
        <v>35</v>
      </c>
      <c r="BB165" s="3" t="s">
        <v>35</v>
      </c>
      <c r="BC165" s="3" t="s">
        <v>35</v>
      </c>
      <c r="BD165" s="3" t="s">
        <v>35</v>
      </c>
      <c r="BE165" s="3" t="s">
        <v>35</v>
      </c>
      <c r="BF165" s="3" t="s">
        <v>35</v>
      </c>
      <c r="BG165" s="3" t="s">
        <v>35</v>
      </c>
      <c r="BH165" s="3" t="s">
        <v>35</v>
      </c>
      <c r="BI165" s="3" t="s">
        <v>35</v>
      </c>
      <c r="BJ165" s="3" t="s">
        <v>35</v>
      </c>
      <c r="BK165" s="3" t="s">
        <v>35</v>
      </c>
      <c r="BL165" s="3" t="s">
        <v>35</v>
      </c>
      <c r="BM165" s="3" t="s">
        <v>35</v>
      </c>
      <c r="BN165" s="3" t="s">
        <v>35</v>
      </c>
      <c r="BO165" s="3" t="s">
        <v>35</v>
      </c>
      <c r="BP165" s="3" t="s">
        <v>35</v>
      </c>
      <c r="BQ165" s="3" t="s">
        <v>35</v>
      </c>
      <c r="BR165" s="3" t="s">
        <v>35</v>
      </c>
      <c r="BS165" s="3" t="s">
        <v>35</v>
      </c>
      <c r="BT165" s="3" t="s">
        <v>35</v>
      </c>
      <c r="BU165" s="3" t="s">
        <v>35</v>
      </c>
      <c r="BV165" s="3" t="s">
        <v>35</v>
      </c>
      <c r="BW165" s="3" t="s">
        <v>35</v>
      </c>
      <c r="BX165" s="3" t="s">
        <v>35</v>
      </c>
    </row>
    <row r="166" spans="1:76" ht="15.75" customHeight="1" x14ac:dyDescent="0.2">
      <c r="A166" s="3">
        <v>156</v>
      </c>
      <c r="B166" s="3" t="s">
        <v>47</v>
      </c>
      <c r="C166" s="11" t="s">
        <v>34</v>
      </c>
      <c r="D166" s="25">
        <v>10.6</v>
      </c>
      <c r="E166" s="3" t="str">
        <f t="shared" si="30"/>
        <v>Senior</v>
      </c>
      <c r="F166" s="25" t="s">
        <v>36</v>
      </c>
      <c r="G166" s="25"/>
      <c r="H166" s="3">
        <v>1</v>
      </c>
      <c r="I166" s="41" t="s">
        <v>87</v>
      </c>
      <c r="J166" s="12">
        <v>1</v>
      </c>
      <c r="K166" s="13">
        <v>42870</v>
      </c>
      <c r="L166" s="12">
        <f>SUM(J166,M166,O166,Q166,R166,T166,V166,X166,Y166,Z166,AA166)</f>
        <v>2</v>
      </c>
      <c r="M166" s="12">
        <v>1</v>
      </c>
      <c r="N166" s="28">
        <v>42608</v>
      </c>
      <c r="O166" s="11">
        <v>0</v>
      </c>
      <c r="Q166" s="25">
        <v>0</v>
      </c>
      <c r="R166" s="11">
        <v>0</v>
      </c>
      <c r="T166" s="11">
        <v>0</v>
      </c>
      <c r="V166" s="11">
        <v>0</v>
      </c>
      <c r="X166" s="11">
        <v>0</v>
      </c>
      <c r="Y166" s="25">
        <v>0</v>
      </c>
      <c r="Z166" s="11">
        <v>0</v>
      </c>
      <c r="AA166" s="11">
        <v>0</v>
      </c>
      <c r="AB166" s="11" t="str">
        <f t="shared" si="37"/>
        <v>Yes</v>
      </c>
      <c r="AC166" s="11" t="str">
        <f t="shared" si="31"/>
        <v>Yes</v>
      </c>
      <c r="AD166" s="11" t="str">
        <f t="shared" si="32"/>
        <v>Yes</v>
      </c>
      <c r="AE166" s="11" t="str">
        <f t="shared" si="33"/>
        <v>Yes</v>
      </c>
      <c r="AF166" s="11" t="str">
        <f t="shared" si="34"/>
        <v>1</v>
      </c>
      <c r="AG166" s="11" t="str">
        <f t="shared" si="35"/>
        <v>No testing</v>
      </c>
      <c r="AH166" s="11" t="str">
        <f t="shared" si="36"/>
        <v>0</v>
      </c>
      <c r="AI166" s="25" t="s">
        <v>35</v>
      </c>
      <c r="AJ166" s="11" t="s">
        <v>35</v>
      </c>
      <c r="AK166" s="11" t="s">
        <v>35</v>
      </c>
      <c r="AL166" s="11" t="s">
        <v>35</v>
      </c>
      <c r="AM166" s="11" t="s">
        <v>35</v>
      </c>
      <c r="AN166" s="11" t="s">
        <v>35</v>
      </c>
      <c r="AO166" s="11" t="s">
        <v>35</v>
      </c>
      <c r="AP166" s="11" t="s">
        <v>35</v>
      </c>
      <c r="AQ166" s="11" t="s">
        <v>35</v>
      </c>
      <c r="AR166" s="11" t="s">
        <v>35</v>
      </c>
      <c r="AS166" s="25">
        <v>0</v>
      </c>
      <c r="AT166" s="25" t="s">
        <v>35</v>
      </c>
      <c r="AU166" s="11" t="s">
        <v>35</v>
      </c>
      <c r="AV166" s="3" t="s">
        <v>35</v>
      </c>
      <c r="AW166" s="3">
        <v>0</v>
      </c>
      <c r="AX166" s="3">
        <v>1</v>
      </c>
      <c r="AY166" s="3">
        <v>0</v>
      </c>
      <c r="AZ166" s="3" t="s">
        <v>35</v>
      </c>
      <c r="BA166" s="3">
        <v>1</v>
      </c>
      <c r="BB166" s="3">
        <v>1</v>
      </c>
      <c r="BC166" s="3">
        <v>1</v>
      </c>
      <c r="BD166" s="3">
        <v>1</v>
      </c>
      <c r="BE166" s="3" t="s">
        <v>35</v>
      </c>
      <c r="BF166" s="3" t="s">
        <v>35</v>
      </c>
      <c r="BG166" s="3" t="s">
        <v>35</v>
      </c>
      <c r="BH166" s="3" t="s">
        <v>35</v>
      </c>
      <c r="BI166" s="3" t="s">
        <v>35</v>
      </c>
      <c r="BJ166" s="3" t="s">
        <v>35</v>
      </c>
      <c r="BK166" s="3" t="s">
        <v>35</v>
      </c>
      <c r="BL166" s="3" t="s">
        <v>35</v>
      </c>
      <c r="BM166" s="3" t="s">
        <v>35</v>
      </c>
      <c r="BN166" s="3" t="s">
        <v>35</v>
      </c>
      <c r="BO166" s="3">
        <v>1</v>
      </c>
      <c r="BP166" s="3">
        <v>1</v>
      </c>
      <c r="BQ166" s="3">
        <v>1</v>
      </c>
      <c r="BR166" s="3">
        <v>1</v>
      </c>
      <c r="BS166" s="3" t="s">
        <v>35</v>
      </c>
      <c r="BT166" s="3" t="s">
        <v>35</v>
      </c>
      <c r="BU166" s="3" t="s">
        <v>35</v>
      </c>
      <c r="BV166" s="3">
        <v>0</v>
      </c>
      <c r="BW166" s="3">
        <v>1</v>
      </c>
      <c r="BX166" s="3">
        <v>0</v>
      </c>
    </row>
    <row r="167" spans="1:76" ht="15.75" customHeight="1" x14ac:dyDescent="0.2">
      <c r="J167" s="27"/>
    </row>
    <row r="168" spans="1:76" ht="15.75" customHeight="1" x14ac:dyDescent="0.2">
      <c r="J168" s="27"/>
    </row>
    <row r="169" spans="1:76" ht="15.75" customHeight="1" x14ac:dyDescent="0.2">
      <c r="J169" s="27"/>
    </row>
    <row r="170" spans="1:76" ht="15.75" customHeight="1" x14ac:dyDescent="0.2">
      <c r="J170" s="27"/>
    </row>
    <row r="171" spans="1:76" ht="15.75" customHeight="1" x14ac:dyDescent="0.2">
      <c r="J171" s="27"/>
    </row>
    <row r="172" spans="1:76" ht="15.75" customHeight="1" x14ac:dyDescent="0.2">
      <c r="J172" s="27"/>
    </row>
    <row r="173" spans="1:76" ht="15.75" customHeight="1" x14ac:dyDescent="0.2">
      <c r="J173" s="27"/>
    </row>
    <row r="174" spans="1:76" ht="15.75" customHeight="1" x14ac:dyDescent="0.2">
      <c r="J174" s="27"/>
    </row>
    <row r="175" spans="1:76" ht="15.75" customHeight="1" x14ac:dyDescent="0.2">
      <c r="J175" s="27"/>
    </row>
    <row r="176" spans="1:76" ht="15.75" customHeight="1" x14ac:dyDescent="0.2">
      <c r="J176" s="27"/>
    </row>
    <row r="177" spans="10:10" ht="15.75" customHeight="1" x14ac:dyDescent="0.2">
      <c r="J177" s="27"/>
    </row>
    <row r="178" spans="10:10" ht="15.75" customHeight="1" x14ac:dyDescent="0.2">
      <c r="J178" s="27"/>
    </row>
    <row r="179" spans="10:10" ht="15.75" customHeight="1" x14ac:dyDescent="0.2">
      <c r="J179" s="27"/>
    </row>
    <row r="180" spans="10:10" ht="15.75" customHeight="1" x14ac:dyDescent="0.2">
      <c r="J180" s="27"/>
    </row>
    <row r="181" spans="10:10" ht="15.75" customHeight="1" x14ac:dyDescent="0.2">
      <c r="J181" s="27"/>
    </row>
    <row r="182" spans="10:10" ht="15.75" customHeight="1" x14ac:dyDescent="0.2">
      <c r="J182" s="27"/>
    </row>
    <row r="183" spans="10:10" ht="15.75" customHeight="1" x14ac:dyDescent="0.2">
      <c r="J183" s="27"/>
    </row>
    <row r="184" spans="10:10" ht="15.75" customHeight="1" x14ac:dyDescent="0.2">
      <c r="J184" s="27"/>
    </row>
    <row r="185" spans="10:10" ht="15.75" customHeight="1" x14ac:dyDescent="0.2">
      <c r="J185" s="27"/>
    </row>
    <row r="186" spans="10:10" ht="15.75" customHeight="1" x14ac:dyDescent="0.2">
      <c r="J186" s="27"/>
    </row>
    <row r="187" spans="10:10" ht="15.75" customHeight="1" x14ac:dyDescent="0.2">
      <c r="J187" s="27"/>
    </row>
    <row r="188" spans="10:10" ht="15.75" customHeight="1" x14ac:dyDescent="0.2">
      <c r="J188" s="27"/>
    </row>
    <row r="189" spans="10:10" ht="15.75" customHeight="1" x14ac:dyDescent="0.2">
      <c r="J189" s="27"/>
    </row>
    <row r="190" spans="10:10" ht="15.75" customHeight="1" x14ac:dyDescent="0.2">
      <c r="J190" s="27"/>
    </row>
    <row r="191" spans="10:10" ht="15.75" customHeight="1" x14ac:dyDescent="0.2">
      <c r="J191" s="27"/>
    </row>
    <row r="192" spans="10:10" ht="15.75" customHeight="1" x14ac:dyDescent="0.2">
      <c r="J192" s="27"/>
    </row>
    <row r="193" spans="10:10" ht="15.75" customHeight="1" x14ac:dyDescent="0.2">
      <c r="J193" s="27"/>
    </row>
    <row r="194" spans="10:10" ht="15.75" customHeight="1" x14ac:dyDescent="0.2">
      <c r="J194" s="27"/>
    </row>
    <row r="195" spans="10:10" ht="15.75" customHeight="1" x14ac:dyDescent="0.2">
      <c r="J195" s="27"/>
    </row>
    <row r="196" spans="10:10" ht="15.75" customHeight="1" x14ac:dyDescent="0.2">
      <c r="J196" s="27"/>
    </row>
    <row r="197" spans="10:10" ht="15.75" customHeight="1" x14ac:dyDescent="0.2">
      <c r="J197" s="27"/>
    </row>
    <row r="198" spans="10:10" ht="15.75" customHeight="1" x14ac:dyDescent="0.2">
      <c r="J198" s="27"/>
    </row>
    <row r="199" spans="10:10" ht="15.75" customHeight="1" x14ac:dyDescent="0.2">
      <c r="J199" s="27"/>
    </row>
    <row r="200" spans="10:10" ht="15.75" customHeight="1" x14ac:dyDescent="0.2">
      <c r="J200" s="27"/>
    </row>
    <row r="201" spans="10:10" ht="15.75" customHeight="1" x14ac:dyDescent="0.2">
      <c r="J201" s="27"/>
    </row>
    <row r="202" spans="10:10" ht="15.75" customHeight="1" x14ac:dyDescent="0.2">
      <c r="J202" s="27"/>
    </row>
    <row r="203" spans="10:10" ht="15.75" customHeight="1" x14ac:dyDescent="0.2">
      <c r="J203" s="27"/>
    </row>
    <row r="204" spans="10:10" ht="15.75" customHeight="1" x14ac:dyDescent="0.2">
      <c r="J204" s="27"/>
    </row>
    <row r="205" spans="10:10" ht="15.75" customHeight="1" x14ac:dyDescent="0.2">
      <c r="J205" s="27"/>
    </row>
    <row r="206" spans="10:10" ht="15.75" customHeight="1" x14ac:dyDescent="0.2">
      <c r="J206" s="27"/>
    </row>
    <row r="207" spans="10:10" ht="15.75" customHeight="1" x14ac:dyDescent="0.2">
      <c r="J207" s="27"/>
    </row>
    <row r="208" spans="10:10" ht="15.75" customHeight="1" x14ac:dyDescent="0.2">
      <c r="J208" s="27"/>
    </row>
    <row r="209" spans="10:10" ht="15.75" customHeight="1" x14ac:dyDescent="0.2">
      <c r="J209" s="27"/>
    </row>
    <row r="210" spans="10:10" ht="15.75" customHeight="1" x14ac:dyDescent="0.2">
      <c r="J210" s="27"/>
    </row>
    <row r="211" spans="10:10" ht="15.75" customHeight="1" x14ac:dyDescent="0.2">
      <c r="J211" s="27"/>
    </row>
    <row r="212" spans="10:10" ht="15.75" customHeight="1" x14ac:dyDescent="0.2">
      <c r="J212" s="27"/>
    </row>
    <row r="213" spans="10:10" ht="15.75" customHeight="1" x14ac:dyDescent="0.2">
      <c r="J213" s="27"/>
    </row>
    <row r="214" spans="10:10" ht="15.75" customHeight="1" x14ac:dyDescent="0.2">
      <c r="J214" s="27"/>
    </row>
    <row r="215" spans="10:10" ht="15.75" customHeight="1" x14ac:dyDescent="0.2">
      <c r="J215" s="27"/>
    </row>
    <row r="216" spans="10:10" ht="15.75" customHeight="1" x14ac:dyDescent="0.2">
      <c r="J216" s="27"/>
    </row>
    <row r="217" spans="10:10" ht="15.75" customHeight="1" x14ac:dyDescent="0.2">
      <c r="J217" s="27"/>
    </row>
    <row r="218" spans="10:10" ht="15.75" customHeight="1" x14ac:dyDescent="0.2">
      <c r="J218" s="27"/>
    </row>
    <row r="219" spans="10:10" ht="15.75" customHeight="1" x14ac:dyDescent="0.2">
      <c r="J219" s="27"/>
    </row>
    <row r="220" spans="10:10" ht="15.75" customHeight="1" x14ac:dyDescent="0.2">
      <c r="J220" s="27"/>
    </row>
    <row r="221" spans="10:10" ht="15.75" customHeight="1" x14ac:dyDescent="0.2">
      <c r="J221" s="27"/>
    </row>
    <row r="222" spans="10:10" ht="15.75" customHeight="1" x14ac:dyDescent="0.2">
      <c r="J222" s="27"/>
    </row>
    <row r="223" spans="10:10" ht="15.75" customHeight="1" x14ac:dyDescent="0.2">
      <c r="J223" s="27"/>
    </row>
    <row r="224" spans="10:10" ht="15.75" customHeight="1" x14ac:dyDescent="0.2">
      <c r="J224" s="27"/>
    </row>
    <row r="225" spans="10:10" ht="15.75" customHeight="1" x14ac:dyDescent="0.2">
      <c r="J225" s="27"/>
    </row>
    <row r="226" spans="10:10" ht="15.75" customHeight="1" x14ac:dyDescent="0.2">
      <c r="J226" s="27"/>
    </row>
    <row r="227" spans="10:10" ht="15.75" customHeight="1" x14ac:dyDescent="0.2">
      <c r="J227" s="27"/>
    </row>
    <row r="228" spans="10:10" ht="15.75" customHeight="1" x14ac:dyDescent="0.2">
      <c r="J228" s="27"/>
    </row>
    <row r="229" spans="10:10" ht="15.75" customHeight="1" x14ac:dyDescent="0.2">
      <c r="J229" s="27"/>
    </row>
    <row r="230" spans="10:10" ht="15.75" customHeight="1" x14ac:dyDescent="0.2">
      <c r="J230" s="27"/>
    </row>
    <row r="231" spans="10:10" ht="15.75" customHeight="1" x14ac:dyDescent="0.2">
      <c r="J231" s="27"/>
    </row>
    <row r="232" spans="10:10" ht="15.75" customHeight="1" x14ac:dyDescent="0.2">
      <c r="J232" s="27"/>
    </row>
    <row r="233" spans="10:10" ht="15.75" customHeight="1" x14ac:dyDescent="0.2">
      <c r="J233" s="27"/>
    </row>
    <row r="234" spans="10:10" ht="15.75" customHeight="1" x14ac:dyDescent="0.2">
      <c r="J234" s="27"/>
    </row>
    <row r="235" spans="10:10" ht="15.75" customHeight="1" x14ac:dyDescent="0.2">
      <c r="J235" s="27"/>
    </row>
    <row r="236" spans="10:10" ht="15.75" customHeight="1" x14ac:dyDescent="0.2">
      <c r="J236" s="27"/>
    </row>
    <row r="237" spans="10:10" ht="15.75" customHeight="1" x14ac:dyDescent="0.2">
      <c r="J237" s="27"/>
    </row>
    <row r="238" spans="10:10" ht="15.75" customHeight="1" x14ac:dyDescent="0.2">
      <c r="J238" s="27"/>
    </row>
    <row r="239" spans="10:10" ht="15.75" customHeight="1" x14ac:dyDescent="0.2">
      <c r="J239" s="27"/>
    </row>
    <row r="240" spans="10:10" ht="15.75" customHeight="1" x14ac:dyDescent="0.2">
      <c r="J240" s="27"/>
    </row>
    <row r="241" spans="10:10" ht="15.75" customHeight="1" x14ac:dyDescent="0.2">
      <c r="J241" s="27"/>
    </row>
    <row r="242" spans="10:10" ht="15.75" customHeight="1" x14ac:dyDescent="0.2">
      <c r="J242" s="27"/>
    </row>
    <row r="243" spans="10:10" ht="15.75" customHeight="1" x14ac:dyDescent="0.2">
      <c r="J243" s="27"/>
    </row>
    <row r="244" spans="10:10" ht="15.75" customHeight="1" x14ac:dyDescent="0.2">
      <c r="J244" s="27"/>
    </row>
    <row r="245" spans="10:10" ht="15.75" customHeight="1" x14ac:dyDescent="0.2">
      <c r="J245" s="27"/>
    </row>
    <row r="246" spans="10:10" ht="15.75" customHeight="1" x14ac:dyDescent="0.2">
      <c r="J246" s="27"/>
    </row>
    <row r="247" spans="10:10" ht="15.75" customHeight="1" x14ac:dyDescent="0.2">
      <c r="J247" s="27"/>
    </row>
    <row r="248" spans="10:10" ht="15.75" customHeight="1" x14ac:dyDescent="0.2">
      <c r="J248" s="27"/>
    </row>
    <row r="249" spans="10:10" ht="15.75" customHeight="1" x14ac:dyDescent="0.2">
      <c r="J249" s="27"/>
    </row>
    <row r="250" spans="10:10" ht="15.75" customHeight="1" x14ac:dyDescent="0.2">
      <c r="J250" s="27"/>
    </row>
    <row r="251" spans="10:10" ht="15.75" customHeight="1" x14ac:dyDescent="0.2">
      <c r="J251" s="27"/>
    </row>
    <row r="252" spans="10:10" ht="15.75" customHeight="1" x14ac:dyDescent="0.2">
      <c r="J252" s="27"/>
    </row>
    <row r="253" spans="10:10" ht="15.75" customHeight="1" x14ac:dyDescent="0.2">
      <c r="J253" s="27"/>
    </row>
    <row r="254" spans="10:10" ht="15.75" customHeight="1" x14ac:dyDescent="0.2">
      <c r="J254" s="27"/>
    </row>
    <row r="255" spans="10:10" ht="15.75" customHeight="1" x14ac:dyDescent="0.2">
      <c r="J255" s="27"/>
    </row>
    <row r="256" spans="10:10" ht="15.75" customHeight="1" x14ac:dyDescent="0.2">
      <c r="J256" s="27"/>
    </row>
    <row r="257" spans="10:10" ht="15.75" customHeight="1" x14ac:dyDescent="0.2">
      <c r="J257" s="27"/>
    </row>
    <row r="258" spans="10:10" ht="15.75" customHeight="1" x14ac:dyDescent="0.2">
      <c r="J258" s="27"/>
    </row>
    <row r="259" spans="10:10" ht="15.75" customHeight="1" x14ac:dyDescent="0.2">
      <c r="J259" s="27"/>
    </row>
    <row r="260" spans="10:10" ht="15.75" customHeight="1" x14ac:dyDescent="0.2">
      <c r="J260" s="27"/>
    </row>
    <row r="261" spans="10:10" ht="15.75" customHeight="1" x14ac:dyDescent="0.2">
      <c r="J261" s="27"/>
    </row>
    <row r="262" spans="10:10" ht="15.75" customHeight="1" x14ac:dyDescent="0.2">
      <c r="J262" s="27"/>
    </row>
    <row r="263" spans="10:10" ht="15.75" customHeight="1" x14ac:dyDescent="0.2">
      <c r="J263" s="27"/>
    </row>
    <row r="264" spans="10:10" ht="15.75" customHeight="1" x14ac:dyDescent="0.2">
      <c r="J264" s="27"/>
    </row>
    <row r="265" spans="10:10" ht="15.75" customHeight="1" x14ac:dyDescent="0.2">
      <c r="J265" s="27"/>
    </row>
    <row r="266" spans="10:10" ht="15.75" customHeight="1" x14ac:dyDescent="0.2">
      <c r="J266" s="27"/>
    </row>
    <row r="267" spans="10:10" ht="15.75" customHeight="1" x14ac:dyDescent="0.2">
      <c r="J267" s="27"/>
    </row>
    <row r="268" spans="10:10" ht="15.75" customHeight="1" x14ac:dyDescent="0.2">
      <c r="J268" s="27"/>
    </row>
    <row r="269" spans="10:10" ht="15.75" customHeight="1" x14ac:dyDescent="0.2">
      <c r="J269" s="27"/>
    </row>
    <row r="270" spans="10:10" ht="15.75" customHeight="1" x14ac:dyDescent="0.2">
      <c r="J270" s="27"/>
    </row>
    <row r="271" spans="10:10" ht="15.75" customHeight="1" x14ac:dyDescent="0.2">
      <c r="J271" s="27"/>
    </row>
    <row r="272" spans="10:10" ht="15.75" customHeight="1" x14ac:dyDescent="0.2">
      <c r="J272" s="27"/>
    </row>
    <row r="273" spans="10:10" ht="15.75" customHeight="1" x14ac:dyDescent="0.2">
      <c r="J273" s="27"/>
    </row>
    <row r="274" spans="10:10" ht="15.75" customHeight="1" x14ac:dyDescent="0.2">
      <c r="J274" s="27"/>
    </row>
    <row r="275" spans="10:10" ht="15.75" customHeight="1" x14ac:dyDescent="0.2">
      <c r="J275" s="27"/>
    </row>
    <row r="276" spans="10:10" ht="15.75" customHeight="1" x14ac:dyDescent="0.2">
      <c r="J276" s="27"/>
    </row>
    <row r="277" spans="10:10" ht="15.75" customHeight="1" x14ac:dyDescent="0.2">
      <c r="J277" s="27"/>
    </row>
    <row r="278" spans="10:10" ht="15.75" customHeight="1" x14ac:dyDescent="0.2">
      <c r="J278" s="27"/>
    </row>
    <row r="279" spans="10:10" ht="15.75" customHeight="1" x14ac:dyDescent="0.2">
      <c r="J279" s="27"/>
    </row>
    <row r="280" spans="10:10" ht="15.75" customHeight="1" x14ac:dyDescent="0.2">
      <c r="J280" s="27"/>
    </row>
    <row r="281" spans="10:10" ht="15.75" customHeight="1" x14ac:dyDescent="0.2">
      <c r="J281" s="27"/>
    </row>
    <row r="282" spans="10:10" ht="15.75" customHeight="1" x14ac:dyDescent="0.2">
      <c r="J282" s="27"/>
    </row>
    <row r="283" spans="10:10" ht="15.75" customHeight="1" x14ac:dyDescent="0.2">
      <c r="J283" s="27"/>
    </row>
    <row r="284" spans="10:10" ht="15.75" customHeight="1" x14ac:dyDescent="0.2">
      <c r="J284" s="27"/>
    </row>
    <row r="285" spans="10:10" ht="15.75" customHeight="1" x14ac:dyDescent="0.2">
      <c r="J285" s="27"/>
    </row>
    <row r="286" spans="10:10" ht="15.75" customHeight="1" x14ac:dyDescent="0.2">
      <c r="J286" s="27"/>
    </row>
    <row r="287" spans="10:10" ht="15.75" customHeight="1" x14ac:dyDescent="0.2">
      <c r="J287" s="27"/>
    </row>
    <row r="288" spans="10:10" ht="15.75" customHeight="1" x14ac:dyDescent="0.2">
      <c r="J288" s="27"/>
    </row>
    <row r="289" spans="10:10" ht="15.75" customHeight="1" x14ac:dyDescent="0.2">
      <c r="J289" s="27"/>
    </row>
    <row r="290" spans="10:10" ht="15.75" customHeight="1" x14ac:dyDescent="0.2">
      <c r="J290" s="27"/>
    </row>
    <row r="291" spans="10:10" ht="15.75" customHeight="1" x14ac:dyDescent="0.2">
      <c r="J291" s="27"/>
    </row>
    <row r="292" spans="10:10" ht="15.75" customHeight="1" x14ac:dyDescent="0.2">
      <c r="J292" s="27"/>
    </row>
    <row r="293" spans="10:10" ht="15.75" customHeight="1" x14ac:dyDescent="0.2">
      <c r="J293" s="27"/>
    </row>
    <row r="294" spans="10:10" ht="15.75" customHeight="1" x14ac:dyDescent="0.2">
      <c r="J294" s="27"/>
    </row>
    <row r="295" spans="10:10" ht="15.75" customHeight="1" x14ac:dyDescent="0.2">
      <c r="J295" s="27"/>
    </row>
    <row r="296" spans="10:10" ht="15.75" customHeight="1" x14ac:dyDescent="0.2">
      <c r="J296" s="27"/>
    </row>
    <row r="297" spans="10:10" ht="15.75" customHeight="1" x14ac:dyDescent="0.2">
      <c r="J297" s="27"/>
    </row>
    <row r="298" spans="10:10" ht="15.75" customHeight="1" x14ac:dyDescent="0.2">
      <c r="J298" s="27"/>
    </row>
    <row r="299" spans="10:10" ht="15.75" customHeight="1" x14ac:dyDescent="0.2">
      <c r="J299" s="27"/>
    </row>
    <row r="300" spans="10:10" ht="15.75" customHeight="1" x14ac:dyDescent="0.2">
      <c r="J300" s="27"/>
    </row>
    <row r="301" spans="10:10" ht="15.75" customHeight="1" x14ac:dyDescent="0.2">
      <c r="J301" s="27"/>
    </row>
    <row r="302" spans="10:10" ht="15.75" customHeight="1" x14ac:dyDescent="0.2">
      <c r="J302" s="27"/>
    </row>
    <row r="303" spans="10:10" ht="15.75" customHeight="1" x14ac:dyDescent="0.2">
      <c r="J303" s="27"/>
    </row>
    <row r="304" spans="10:10" ht="15.75" customHeight="1" x14ac:dyDescent="0.2">
      <c r="J304" s="27"/>
    </row>
    <row r="305" spans="10:10" ht="15.75" customHeight="1" x14ac:dyDescent="0.2">
      <c r="J305" s="27"/>
    </row>
    <row r="306" spans="10:10" ht="15.75" customHeight="1" x14ac:dyDescent="0.2">
      <c r="J306" s="27"/>
    </row>
    <row r="307" spans="10:10" ht="15.75" customHeight="1" x14ac:dyDescent="0.2">
      <c r="J307" s="27"/>
    </row>
    <row r="308" spans="10:10" ht="15.75" customHeight="1" x14ac:dyDescent="0.2">
      <c r="J308" s="27"/>
    </row>
    <row r="309" spans="10:10" ht="15.75" customHeight="1" x14ac:dyDescent="0.2">
      <c r="J309" s="27"/>
    </row>
    <row r="310" spans="10:10" ht="15.75" customHeight="1" x14ac:dyDescent="0.2">
      <c r="J310" s="27"/>
    </row>
    <row r="311" spans="10:10" ht="15.75" customHeight="1" x14ac:dyDescent="0.2">
      <c r="J311" s="27"/>
    </row>
    <row r="312" spans="10:10" ht="15.75" customHeight="1" x14ac:dyDescent="0.2">
      <c r="J312" s="27"/>
    </row>
    <row r="313" spans="10:10" ht="15.75" customHeight="1" x14ac:dyDescent="0.2">
      <c r="J313" s="27"/>
    </row>
    <row r="314" spans="10:10" ht="15.75" customHeight="1" x14ac:dyDescent="0.2">
      <c r="J314" s="27"/>
    </row>
    <row r="315" spans="10:10" ht="15.75" customHeight="1" x14ac:dyDescent="0.2">
      <c r="J315" s="27"/>
    </row>
    <row r="316" spans="10:10" ht="15.75" customHeight="1" x14ac:dyDescent="0.2">
      <c r="J316" s="27"/>
    </row>
    <row r="317" spans="10:10" ht="15.75" customHeight="1" x14ac:dyDescent="0.2">
      <c r="J317" s="27"/>
    </row>
    <row r="318" spans="10:10" ht="15.75" customHeight="1" x14ac:dyDescent="0.2">
      <c r="J318" s="27"/>
    </row>
    <row r="319" spans="10:10" ht="15.75" customHeight="1" x14ac:dyDescent="0.2">
      <c r="J319" s="27"/>
    </row>
    <row r="320" spans="10:10" ht="15.75" customHeight="1" x14ac:dyDescent="0.2">
      <c r="J320" s="27"/>
    </row>
    <row r="321" spans="10:10" ht="15.75" customHeight="1" x14ac:dyDescent="0.2">
      <c r="J321" s="27"/>
    </row>
    <row r="322" spans="10:10" ht="15.75" customHeight="1" x14ac:dyDescent="0.2">
      <c r="J322" s="27"/>
    </row>
    <row r="323" spans="10:10" ht="15.75" customHeight="1" x14ac:dyDescent="0.2">
      <c r="J323" s="27"/>
    </row>
    <row r="324" spans="10:10" ht="15.75" customHeight="1" x14ac:dyDescent="0.2">
      <c r="J324" s="27"/>
    </row>
    <row r="325" spans="10:10" ht="15.75" customHeight="1" x14ac:dyDescent="0.2">
      <c r="J325" s="27"/>
    </row>
    <row r="326" spans="10:10" ht="15.75" customHeight="1" x14ac:dyDescent="0.2">
      <c r="J326" s="27"/>
    </row>
    <row r="327" spans="10:10" ht="15.75" customHeight="1" x14ac:dyDescent="0.2">
      <c r="J327" s="27"/>
    </row>
    <row r="328" spans="10:10" ht="15.75" customHeight="1" x14ac:dyDescent="0.2">
      <c r="J328" s="27"/>
    </row>
    <row r="329" spans="10:10" ht="15.75" customHeight="1" x14ac:dyDescent="0.2">
      <c r="J329" s="27"/>
    </row>
    <row r="330" spans="10:10" ht="15.75" customHeight="1" x14ac:dyDescent="0.2">
      <c r="J330" s="27"/>
    </row>
    <row r="331" spans="10:10" ht="15.75" customHeight="1" x14ac:dyDescent="0.2">
      <c r="J331" s="27"/>
    </row>
    <row r="332" spans="10:10" ht="15.75" customHeight="1" x14ac:dyDescent="0.2">
      <c r="J332" s="27"/>
    </row>
    <row r="333" spans="10:10" ht="15.75" customHeight="1" x14ac:dyDescent="0.2">
      <c r="J333" s="27"/>
    </row>
    <row r="334" spans="10:10" ht="15.75" customHeight="1" x14ac:dyDescent="0.2">
      <c r="J334" s="27"/>
    </row>
    <row r="335" spans="10:10" ht="15.75" customHeight="1" x14ac:dyDescent="0.2">
      <c r="J335" s="27"/>
    </row>
    <row r="336" spans="10:10" ht="15.75" customHeight="1" x14ac:dyDescent="0.2">
      <c r="J336" s="27"/>
    </row>
    <row r="337" spans="10:10" ht="15.75" customHeight="1" x14ac:dyDescent="0.2">
      <c r="J337" s="27"/>
    </row>
    <row r="338" spans="10:10" ht="15.75" customHeight="1" x14ac:dyDescent="0.2">
      <c r="J338" s="27"/>
    </row>
    <row r="339" spans="10:10" ht="15.75" customHeight="1" x14ac:dyDescent="0.2">
      <c r="J339" s="27"/>
    </row>
    <row r="340" spans="10:10" ht="15.75" customHeight="1" x14ac:dyDescent="0.2">
      <c r="J340" s="27"/>
    </row>
    <row r="341" spans="10:10" ht="15.75" customHeight="1" x14ac:dyDescent="0.2">
      <c r="J341" s="27"/>
    </row>
    <row r="342" spans="10:10" ht="15.75" customHeight="1" x14ac:dyDescent="0.2">
      <c r="J342" s="27"/>
    </row>
    <row r="343" spans="10:10" ht="15.75" customHeight="1" x14ac:dyDescent="0.2">
      <c r="J343" s="27"/>
    </row>
    <row r="344" spans="10:10" ht="15.75" customHeight="1" x14ac:dyDescent="0.2">
      <c r="J344" s="27"/>
    </row>
    <row r="345" spans="10:10" ht="15.75" customHeight="1" x14ac:dyDescent="0.2">
      <c r="J345" s="27"/>
    </row>
    <row r="346" spans="10:10" ht="15.75" customHeight="1" x14ac:dyDescent="0.2">
      <c r="J346" s="27"/>
    </row>
    <row r="347" spans="10:10" ht="15.75" customHeight="1" x14ac:dyDescent="0.2">
      <c r="J347" s="27"/>
    </row>
    <row r="348" spans="10:10" ht="15.75" customHeight="1" x14ac:dyDescent="0.2">
      <c r="J348" s="27"/>
    </row>
    <row r="349" spans="10:10" ht="15.75" customHeight="1" x14ac:dyDescent="0.2">
      <c r="J349" s="27"/>
    </row>
    <row r="350" spans="10:10" ht="15.75" customHeight="1" x14ac:dyDescent="0.2">
      <c r="J350" s="27"/>
    </row>
    <row r="351" spans="10:10" ht="15.75" customHeight="1" x14ac:dyDescent="0.2">
      <c r="J351" s="27"/>
    </row>
    <row r="352" spans="10:10" ht="15.75" customHeight="1" x14ac:dyDescent="0.2">
      <c r="J352" s="27"/>
    </row>
    <row r="353" spans="10:10" ht="15.75" customHeight="1" x14ac:dyDescent="0.2">
      <c r="J353" s="27"/>
    </row>
    <row r="354" spans="10:10" ht="15.75" customHeight="1" x14ac:dyDescent="0.2">
      <c r="J354" s="27"/>
    </row>
    <row r="355" spans="10:10" ht="15.75" customHeight="1" x14ac:dyDescent="0.2">
      <c r="J355" s="27"/>
    </row>
    <row r="356" spans="10:10" ht="15.75" customHeight="1" x14ac:dyDescent="0.2">
      <c r="J356" s="27"/>
    </row>
    <row r="357" spans="10:10" ht="15.75" customHeight="1" x14ac:dyDescent="0.2">
      <c r="J357" s="27"/>
    </row>
    <row r="358" spans="10:10" ht="15.75" customHeight="1" x14ac:dyDescent="0.2">
      <c r="J358" s="27"/>
    </row>
    <row r="359" spans="10:10" ht="15.75" customHeight="1" x14ac:dyDescent="0.2">
      <c r="J359" s="27"/>
    </row>
    <row r="360" spans="10:10" ht="15.75" customHeight="1" x14ac:dyDescent="0.2">
      <c r="J360" s="27"/>
    </row>
    <row r="361" spans="10:10" ht="15.75" customHeight="1" x14ac:dyDescent="0.2">
      <c r="J361" s="27"/>
    </row>
    <row r="362" spans="10:10" ht="15.75" customHeight="1" x14ac:dyDescent="0.2">
      <c r="J362" s="27"/>
    </row>
    <row r="363" spans="10:10" ht="15.75" customHeight="1" x14ac:dyDescent="0.2">
      <c r="J363" s="27"/>
    </row>
    <row r="364" spans="10:10" ht="15.75" customHeight="1" x14ac:dyDescent="0.2">
      <c r="J364" s="27"/>
    </row>
    <row r="365" spans="10:10" ht="15.75" customHeight="1" x14ac:dyDescent="0.2">
      <c r="J365" s="27"/>
    </row>
    <row r="366" spans="10:10" ht="15.75" customHeight="1" x14ac:dyDescent="0.2">
      <c r="J366" s="27"/>
    </row>
    <row r="367" spans="10:10" ht="15.75" customHeight="1" x14ac:dyDescent="0.2">
      <c r="J367" s="27"/>
    </row>
    <row r="368" spans="10:10" ht="15.75" customHeight="1" x14ac:dyDescent="0.2">
      <c r="J368" s="27"/>
    </row>
    <row r="369" spans="10:10" ht="15.75" customHeight="1" x14ac:dyDescent="0.2">
      <c r="J369" s="27"/>
    </row>
    <row r="370" spans="10:10" ht="15.75" customHeight="1" x14ac:dyDescent="0.2">
      <c r="J370" s="27"/>
    </row>
    <row r="371" spans="10:10" ht="15.75" customHeight="1" x14ac:dyDescent="0.2">
      <c r="J371" s="27"/>
    </row>
    <row r="372" spans="10:10" ht="15.75" customHeight="1" x14ac:dyDescent="0.2">
      <c r="J372" s="27"/>
    </row>
    <row r="373" spans="10:10" ht="15.75" customHeight="1" x14ac:dyDescent="0.2">
      <c r="J373" s="27"/>
    </row>
    <row r="374" spans="10:10" ht="15.75" customHeight="1" x14ac:dyDescent="0.2">
      <c r="J374" s="27"/>
    </row>
    <row r="375" spans="10:10" ht="15.75" customHeight="1" x14ac:dyDescent="0.2">
      <c r="J375" s="27"/>
    </row>
    <row r="376" spans="10:10" ht="15.75" customHeight="1" x14ac:dyDescent="0.2">
      <c r="J376" s="27"/>
    </row>
    <row r="377" spans="10:10" ht="15.75" customHeight="1" x14ac:dyDescent="0.2">
      <c r="J377" s="27"/>
    </row>
    <row r="378" spans="10:10" ht="15.75" customHeight="1" x14ac:dyDescent="0.2">
      <c r="J378" s="27"/>
    </row>
    <row r="379" spans="10:10" ht="15.75" customHeight="1" x14ac:dyDescent="0.2">
      <c r="J379" s="27"/>
    </row>
    <row r="380" spans="10:10" ht="15.75" customHeight="1" x14ac:dyDescent="0.2">
      <c r="J380" s="27"/>
    </row>
    <row r="381" spans="10:10" ht="15.75" customHeight="1" x14ac:dyDescent="0.2">
      <c r="J381" s="27"/>
    </row>
    <row r="382" spans="10:10" ht="15.75" customHeight="1" x14ac:dyDescent="0.2">
      <c r="J382" s="27"/>
    </row>
    <row r="383" spans="10:10" ht="15.75" customHeight="1" x14ac:dyDescent="0.2">
      <c r="J383" s="27"/>
    </row>
    <row r="384" spans="10:10" ht="15.75" customHeight="1" x14ac:dyDescent="0.2">
      <c r="J384" s="27"/>
    </row>
    <row r="385" spans="10:10" ht="15.75" customHeight="1" x14ac:dyDescent="0.2">
      <c r="J385" s="27"/>
    </row>
    <row r="386" spans="10:10" ht="15.75" customHeight="1" x14ac:dyDescent="0.2">
      <c r="J386" s="27"/>
    </row>
    <row r="387" spans="10:10" ht="15.75" customHeight="1" x14ac:dyDescent="0.2">
      <c r="J387" s="27"/>
    </row>
    <row r="388" spans="10:10" ht="15.75" customHeight="1" x14ac:dyDescent="0.2">
      <c r="J388" s="27"/>
    </row>
    <row r="389" spans="10:10" ht="15.75" customHeight="1" x14ac:dyDescent="0.2">
      <c r="J389" s="27"/>
    </row>
    <row r="390" spans="10:10" ht="15.75" customHeight="1" x14ac:dyDescent="0.2">
      <c r="J390" s="27"/>
    </row>
    <row r="391" spans="10:10" ht="15.75" customHeight="1" x14ac:dyDescent="0.2">
      <c r="J391" s="27"/>
    </row>
    <row r="392" spans="10:10" ht="15.75" customHeight="1" x14ac:dyDescent="0.2">
      <c r="J392" s="27"/>
    </row>
    <row r="393" spans="10:10" ht="15.75" customHeight="1" x14ac:dyDescent="0.2">
      <c r="J393" s="27"/>
    </row>
    <row r="394" spans="10:10" ht="15.75" customHeight="1" x14ac:dyDescent="0.2">
      <c r="J394" s="27"/>
    </row>
    <row r="395" spans="10:10" ht="15.75" customHeight="1" x14ac:dyDescent="0.2">
      <c r="J395" s="27"/>
    </row>
    <row r="396" spans="10:10" ht="15.75" customHeight="1" x14ac:dyDescent="0.2">
      <c r="J396" s="27"/>
    </row>
    <row r="397" spans="10:10" ht="15.75" customHeight="1" x14ac:dyDescent="0.2">
      <c r="J397" s="27"/>
    </row>
    <row r="398" spans="10:10" ht="15.75" customHeight="1" x14ac:dyDescent="0.2">
      <c r="J398" s="27"/>
    </row>
    <row r="399" spans="10:10" ht="15.75" customHeight="1" x14ac:dyDescent="0.2">
      <c r="J399" s="27"/>
    </row>
    <row r="400" spans="10:10" ht="15.75" customHeight="1" x14ac:dyDescent="0.2">
      <c r="J400" s="27"/>
    </row>
    <row r="401" spans="10:10" ht="15.75" customHeight="1" x14ac:dyDescent="0.2">
      <c r="J401" s="27"/>
    </row>
    <row r="402" spans="10:10" ht="15.75" customHeight="1" x14ac:dyDescent="0.2">
      <c r="J402" s="27"/>
    </row>
    <row r="403" spans="10:10" ht="15.75" customHeight="1" x14ac:dyDescent="0.2">
      <c r="J403" s="27"/>
    </row>
    <row r="404" spans="10:10" ht="15.75" customHeight="1" x14ac:dyDescent="0.2">
      <c r="J404" s="27"/>
    </row>
    <row r="405" spans="10:10" ht="15.75" customHeight="1" x14ac:dyDescent="0.2">
      <c r="J405" s="27"/>
    </row>
    <row r="406" spans="10:10" ht="15.75" customHeight="1" x14ac:dyDescent="0.2">
      <c r="J406" s="27"/>
    </row>
    <row r="407" spans="10:10" ht="15.75" customHeight="1" x14ac:dyDescent="0.2">
      <c r="J407" s="27"/>
    </row>
    <row r="408" spans="10:10" ht="15.75" customHeight="1" x14ac:dyDescent="0.2">
      <c r="J408" s="27"/>
    </row>
    <row r="409" spans="10:10" ht="15.75" customHeight="1" x14ac:dyDescent="0.2">
      <c r="J409" s="27"/>
    </row>
    <row r="410" spans="10:10" ht="15.75" customHeight="1" x14ac:dyDescent="0.2">
      <c r="J410" s="27"/>
    </row>
    <row r="411" spans="10:10" ht="15.75" customHeight="1" x14ac:dyDescent="0.2">
      <c r="J411" s="27"/>
    </row>
    <row r="412" spans="10:10" ht="15.75" customHeight="1" x14ac:dyDescent="0.2">
      <c r="J412" s="27"/>
    </row>
    <row r="413" spans="10:10" ht="15.75" customHeight="1" x14ac:dyDescent="0.2">
      <c r="J413" s="27"/>
    </row>
    <row r="414" spans="10:10" ht="15.75" customHeight="1" x14ac:dyDescent="0.2">
      <c r="J414" s="27"/>
    </row>
    <row r="415" spans="10:10" ht="15.75" customHeight="1" x14ac:dyDescent="0.2">
      <c r="J415" s="27"/>
    </row>
    <row r="416" spans="10:10" ht="15.75" customHeight="1" x14ac:dyDescent="0.2">
      <c r="J416" s="27"/>
    </row>
    <row r="417" spans="10:10" ht="15.75" customHeight="1" x14ac:dyDescent="0.2">
      <c r="J417" s="27"/>
    </row>
    <row r="418" spans="10:10" ht="15.75" customHeight="1" x14ac:dyDescent="0.2">
      <c r="J418" s="27"/>
    </row>
    <row r="419" spans="10:10" ht="15.75" customHeight="1" x14ac:dyDescent="0.2">
      <c r="J419" s="27"/>
    </row>
    <row r="420" spans="10:10" ht="15.75" customHeight="1" x14ac:dyDescent="0.2">
      <c r="J420" s="27"/>
    </row>
    <row r="421" spans="10:10" ht="15.75" customHeight="1" x14ac:dyDescent="0.2">
      <c r="J421" s="27"/>
    </row>
    <row r="422" spans="10:10" ht="15.75" customHeight="1" x14ac:dyDescent="0.2">
      <c r="J422" s="27"/>
    </row>
    <row r="423" spans="10:10" ht="15.75" customHeight="1" x14ac:dyDescent="0.2">
      <c r="J423" s="27"/>
    </row>
    <row r="424" spans="10:10" ht="15.75" customHeight="1" x14ac:dyDescent="0.2">
      <c r="J424" s="27"/>
    </row>
    <row r="425" spans="10:10" ht="15.75" customHeight="1" x14ac:dyDescent="0.2">
      <c r="J425" s="27"/>
    </row>
    <row r="426" spans="10:10" ht="15.75" customHeight="1" x14ac:dyDescent="0.2">
      <c r="J426" s="27"/>
    </row>
    <row r="427" spans="10:10" ht="15.75" customHeight="1" x14ac:dyDescent="0.2">
      <c r="J427" s="27"/>
    </row>
    <row r="428" spans="10:10" ht="15.75" customHeight="1" x14ac:dyDescent="0.2">
      <c r="J428" s="27"/>
    </row>
    <row r="429" spans="10:10" ht="15.75" customHeight="1" x14ac:dyDescent="0.2">
      <c r="J429" s="27"/>
    </row>
    <row r="430" spans="10:10" ht="15.75" customHeight="1" x14ac:dyDescent="0.2">
      <c r="J430" s="27"/>
    </row>
    <row r="431" spans="10:10" ht="15.75" customHeight="1" x14ac:dyDescent="0.2">
      <c r="J431" s="27"/>
    </row>
    <row r="432" spans="10:10" ht="15.75" customHeight="1" x14ac:dyDescent="0.2">
      <c r="J432" s="27"/>
    </row>
    <row r="433" spans="10:10" ht="15.75" customHeight="1" x14ac:dyDescent="0.2">
      <c r="J433" s="27"/>
    </row>
    <row r="434" spans="10:10" ht="15.75" customHeight="1" x14ac:dyDescent="0.2">
      <c r="J434" s="27"/>
    </row>
    <row r="435" spans="10:10" ht="15.75" customHeight="1" x14ac:dyDescent="0.2">
      <c r="J435" s="27"/>
    </row>
    <row r="436" spans="10:10" ht="15.75" customHeight="1" x14ac:dyDescent="0.2">
      <c r="J436" s="27"/>
    </row>
    <row r="437" spans="10:10" ht="15.75" customHeight="1" x14ac:dyDescent="0.2">
      <c r="J437" s="27"/>
    </row>
    <row r="438" spans="10:10" ht="15.75" customHeight="1" x14ac:dyDescent="0.2">
      <c r="J438" s="27"/>
    </row>
    <row r="439" spans="10:10" ht="15.75" customHeight="1" x14ac:dyDescent="0.2">
      <c r="J439" s="27"/>
    </row>
    <row r="440" spans="10:10" ht="15.75" customHeight="1" x14ac:dyDescent="0.2">
      <c r="J440" s="27"/>
    </row>
    <row r="441" spans="10:10" ht="15.75" customHeight="1" x14ac:dyDescent="0.2">
      <c r="J441" s="27"/>
    </row>
    <row r="442" spans="10:10" ht="15.75" customHeight="1" x14ac:dyDescent="0.2">
      <c r="J442" s="27"/>
    </row>
    <row r="443" spans="10:10" ht="15.75" customHeight="1" x14ac:dyDescent="0.2">
      <c r="J443" s="27"/>
    </row>
    <row r="444" spans="10:10" ht="15.75" customHeight="1" x14ac:dyDescent="0.2">
      <c r="J444" s="27"/>
    </row>
    <row r="445" spans="10:10" ht="15.75" customHeight="1" x14ac:dyDescent="0.2">
      <c r="J445" s="27"/>
    </row>
    <row r="446" spans="10:10" ht="15.75" customHeight="1" x14ac:dyDescent="0.2">
      <c r="J446" s="27"/>
    </row>
    <row r="447" spans="10:10" ht="15.75" customHeight="1" x14ac:dyDescent="0.2">
      <c r="J447" s="27"/>
    </row>
    <row r="448" spans="10:10" ht="15.75" customHeight="1" x14ac:dyDescent="0.2">
      <c r="J448" s="27"/>
    </row>
    <row r="449" spans="10:10" ht="15.75" customHeight="1" x14ac:dyDescent="0.2">
      <c r="J449" s="27"/>
    </row>
    <row r="450" spans="10:10" ht="15.75" customHeight="1" x14ac:dyDescent="0.2">
      <c r="J450" s="27"/>
    </row>
    <row r="451" spans="10:10" ht="15.75" customHeight="1" x14ac:dyDescent="0.2">
      <c r="J451" s="27"/>
    </row>
    <row r="452" spans="10:10" ht="15.75" customHeight="1" x14ac:dyDescent="0.2">
      <c r="J452" s="27"/>
    </row>
    <row r="453" spans="10:10" ht="15.75" customHeight="1" x14ac:dyDescent="0.2">
      <c r="J453" s="27"/>
    </row>
    <row r="454" spans="10:10" ht="15.75" customHeight="1" x14ac:dyDescent="0.2">
      <c r="J454" s="27"/>
    </row>
    <row r="455" spans="10:10" ht="15.75" customHeight="1" x14ac:dyDescent="0.2">
      <c r="J455" s="27"/>
    </row>
    <row r="456" spans="10:10" ht="15.75" customHeight="1" x14ac:dyDescent="0.2">
      <c r="J456" s="27"/>
    </row>
    <row r="457" spans="10:10" ht="15.75" customHeight="1" x14ac:dyDescent="0.2">
      <c r="J457" s="27"/>
    </row>
    <row r="458" spans="10:10" ht="15.75" customHeight="1" x14ac:dyDescent="0.2">
      <c r="J458" s="27"/>
    </row>
    <row r="459" spans="10:10" ht="15.75" customHeight="1" x14ac:dyDescent="0.2">
      <c r="J459" s="27"/>
    </row>
    <row r="460" spans="10:10" ht="15.75" customHeight="1" x14ac:dyDescent="0.2">
      <c r="J460" s="27"/>
    </row>
    <row r="461" spans="10:10" ht="15.75" customHeight="1" x14ac:dyDescent="0.2">
      <c r="J461" s="27"/>
    </row>
    <row r="462" spans="10:10" ht="15.75" customHeight="1" x14ac:dyDescent="0.2">
      <c r="J462" s="27"/>
    </row>
    <row r="463" spans="10:10" ht="15.75" customHeight="1" x14ac:dyDescent="0.2">
      <c r="J463" s="27"/>
    </row>
    <row r="464" spans="10:10" ht="15.75" customHeight="1" x14ac:dyDescent="0.2">
      <c r="J464" s="27"/>
    </row>
    <row r="465" spans="10:10" ht="15.75" customHeight="1" x14ac:dyDescent="0.2">
      <c r="J465" s="27"/>
    </row>
    <row r="466" spans="10:10" ht="15.75" customHeight="1" x14ac:dyDescent="0.2">
      <c r="J466" s="27"/>
    </row>
    <row r="467" spans="10:10" ht="15.75" customHeight="1" x14ac:dyDescent="0.2">
      <c r="J467" s="27"/>
    </row>
    <row r="468" spans="10:10" ht="15.75" customHeight="1" x14ac:dyDescent="0.2">
      <c r="J468" s="27"/>
    </row>
    <row r="469" spans="10:10" ht="15.75" customHeight="1" x14ac:dyDescent="0.2">
      <c r="J469" s="27"/>
    </row>
    <row r="470" spans="10:10" ht="15.75" customHeight="1" x14ac:dyDescent="0.2">
      <c r="J470" s="27"/>
    </row>
    <row r="471" spans="10:10" ht="15.75" customHeight="1" x14ac:dyDescent="0.2">
      <c r="J471" s="27"/>
    </row>
    <row r="472" spans="10:10" ht="15.75" customHeight="1" x14ac:dyDescent="0.2">
      <c r="J472" s="27"/>
    </row>
    <row r="473" spans="10:10" ht="15.75" customHeight="1" x14ac:dyDescent="0.2">
      <c r="J473" s="27"/>
    </row>
    <row r="474" spans="10:10" ht="15.75" customHeight="1" x14ac:dyDescent="0.2">
      <c r="J474" s="27"/>
    </row>
    <row r="475" spans="10:10" ht="15.75" customHeight="1" x14ac:dyDescent="0.2">
      <c r="J475" s="27"/>
    </row>
    <row r="476" spans="10:10" ht="15.75" customHeight="1" x14ac:dyDescent="0.2">
      <c r="J476" s="27"/>
    </row>
    <row r="477" spans="10:10" ht="15.75" customHeight="1" x14ac:dyDescent="0.2">
      <c r="J477" s="27"/>
    </row>
    <row r="478" spans="10:10" ht="15.75" customHeight="1" x14ac:dyDescent="0.2">
      <c r="J478" s="27"/>
    </row>
    <row r="479" spans="10:10" ht="15.75" customHeight="1" x14ac:dyDescent="0.2">
      <c r="J479" s="27"/>
    </row>
    <row r="480" spans="10:10" ht="15.75" customHeight="1" x14ac:dyDescent="0.2">
      <c r="J480" s="27"/>
    </row>
    <row r="481" spans="10:10" ht="15.75" customHeight="1" x14ac:dyDescent="0.2">
      <c r="J481" s="27"/>
    </row>
    <row r="482" spans="10:10" ht="15.75" customHeight="1" x14ac:dyDescent="0.2">
      <c r="J482" s="27"/>
    </row>
    <row r="483" spans="10:10" ht="15.75" customHeight="1" x14ac:dyDescent="0.2">
      <c r="J483" s="27"/>
    </row>
    <row r="484" spans="10:10" ht="15.75" customHeight="1" x14ac:dyDescent="0.2">
      <c r="J484" s="27"/>
    </row>
    <row r="485" spans="10:10" ht="15.75" customHeight="1" x14ac:dyDescent="0.2">
      <c r="J485" s="27"/>
    </row>
    <row r="486" spans="10:10" ht="15.75" customHeight="1" x14ac:dyDescent="0.2">
      <c r="J486" s="27"/>
    </row>
    <row r="487" spans="10:10" ht="15.75" customHeight="1" x14ac:dyDescent="0.2">
      <c r="J487" s="27"/>
    </row>
    <row r="488" spans="10:10" ht="15.75" customHeight="1" x14ac:dyDescent="0.2">
      <c r="J488" s="27"/>
    </row>
    <row r="489" spans="10:10" ht="15.75" customHeight="1" x14ac:dyDescent="0.2">
      <c r="J489" s="27"/>
    </row>
    <row r="490" spans="10:10" ht="15.75" customHeight="1" x14ac:dyDescent="0.2">
      <c r="J490" s="27"/>
    </row>
    <row r="491" spans="10:10" ht="15.75" customHeight="1" x14ac:dyDescent="0.2">
      <c r="J491" s="27"/>
    </row>
    <row r="492" spans="10:10" ht="15.75" customHeight="1" x14ac:dyDescent="0.2">
      <c r="J492" s="27"/>
    </row>
    <row r="493" spans="10:10" ht="15.75" customHeight="1" x14ac:dyDescent="0.2">
      <c r="J493" s="27"/>
    </row>
    <row r="494" spans="10:10" ht="15.75" customHeight="1" x14ac:dyDescent="0.2">
      <c r="J494" s="27"/>
    </row>
    <row r="495" spans="10:10" ht="15.75" customHeight="1" x14ac:dyDescent="0.2">
      <c r="J495" s="27"/>
    </row>
    <row r="496" spans="10:10" ht="15.75" customHeight="1" x14ac:dyDescent="0.2">
      <c r="J496" s="27"/>
    </row>
    <row r="497" spans="10:10" ht="15.75" customHeight="1" x14ac:dyDescent="0.2">
      <c r="J497" s="27"/>
    </row>
    <row r="498" spans="10:10" ht="15.75" customHeight="1" x14ac:dyDescent="0.2">
      <c r="J498" s="27"/>
    </row>
    <row r="499" spans="10:10" ht="15.75" customHeight="1" x14ac:dyDescent="0.2">
      <c r="J499" s="27"/>
    </row>
    <row r="500" spans="10:10" ht="15.75" customHeight="1" x14ac:dyDescent="0.2">
      <c r="J500" s="27"/>
    </row>
    <row r="501" spans="10:10" ht="15.75" customHeight="1" x14ac:dyDescent="0.2">
      <c r="J501" s="27"/>
    </row>
    <row r="502" spans="10:10" ht="15.75" customHeight="1" x14ac:dyDescent="0.2">
      <c r="J502" s="27"/>
    </row>
    <row r="503" spans="10:10" ht="15.75" customHeight="1" x14ac:dyDescent="0.2">
      <c r="J503" s="27"/>
    </row>
    <row r="504" spans="10:10" ht="15.75" customHeight="1" x14ac:dyDescent="0.2">
      <c r="J504" s="27"/>
    </row>
    <row r="505" spans="10:10" ht="15.75" customHeight="1" x14ac:dyDescent="0.2">
      <c r="J505" s="27"/>
    </row>
    <row r="506" spans="10:10" ht="15.75" customHeight="1" x14ac:dyDescent="0.2">
      <c r="J506" s="27"/>
    </row>
    <row r="507" spans="10:10" ht="15.75" customHeight="1" x14ac:dyDescent="0.2">
      <c r="J507" s="27"/>
    </row>
    <row r="508" spans="10:10" ht="15.75" customHeight="1" x14ac:dyDescent="0.2">
      <c r="J508" s="27"/>
    </row>
    <row r="509" spans="10:10" ht="15.75" customHeight="1" x14ac:dyDescent="0.2">
      <c r="J509" s="27"/>
    </row>
    <row r="510" spans="10:10" ht="15.75" customHeight="1" x14ac:dyDescent="0.2">
      <c r="J510" s="27"/>
    </row>
    <row r="511" spans="10:10" ht="15.75" customHeight="1" x14ac:dyDescent="0.2">
      <c r="J511" s="27"/>
    </row>
    <row r="512" spans="10:10" ht="15.75" customHeight="1" x14ac:dyDescent="0.2">
      <c r="J512" s="27"/>
    </row>
    <row r="513" spans="10:10" ht="15.75" customHeight="1" x14ac:dyDescent="0.2">
      <c r="J513" s="27"/>
    </row>
    <row r="514" spans="10:10" ht="15.75" customHeight="1" x14ac:dyDescent="0.2">
      <c r="J514" s="27"/>
    </row>
    <row r="515" spans="10:10" ht="15.75" customHeight="1" x14ac:dyDescent="0.2">
      <c r="J515" s="27"/>
    </row>
    <row r="516" spans="10:10" ht="15.75" customHeight="1" x14ac:dyDescent="0.2">
      <c r="J516" s="27"/>
    </row>
    <row r="517" spans="10:10" ht="15.75" customHeight="1" x14ac:dyDescent="0.2">
      <c r="J517" s="27"/>
    </row>
    <row r="518" spans="10:10" ht="15.75" customHeight="1" x14ac:dyDescent="0.2">
      <c r="J518" s="27"/>
    </row>
    <row r="519" spans="10:10" ht="15.75" customHeight="1" x14ac:dyDescent="0.2">
      <c r="J519" s="27"/>
    </row>
    <row r="520" spans="10:10" ht="15.75" customHeight="1" x14ac:dyDescent="0.2">
      <c r="J520" s="27"/>
    </row>
    <row r="521" spans="10:10" ht="15.75" customHeight="1" x14ac:dyDescent="0.2">
      <c r="J521" s="27"/>
    </row>
    <row r="522" spans="10:10" ht="15.75" customHeight="1" x14ac:dyDescent="0.2">
      <c r="J522" s="27"/>
    </row>
    <row r="523" spans="10:10" ht="15.75" customHeight="1" x14ac:dyDescent="0.2">
      <c r="J523" s="27"/>
    </row>
    <row r="524" spans="10:10" ht="15.75" customHeight="1" x14ac:dyDescent="0.2">
      <c r="J524" s="27"/>
    </row>
    <row r="525" spans="10:10" ht="15.75" customHeight="1" x14ac:dyDescent="0.2">
      <c r="J525" s="27"/>
    </row>
    <row r="526" spans="10:10" ht="15.75" customHeight="1" x14ac:dyDescent="0.2">
      <c r="J526" s="27"/>
    </row>
    <row r="527" spans="10:10" ht="15.75" customHeight="1" x14ac:dyDescent="0.2">
      <c r="J527" s="27"/>
    </row>
    <row r="528" spans="10:10" ht="15.75" customHeight="1" x14ac:dyDescent="0.2">
      <c r="J528" s="27"/>
    </row>
    <row r="529" spans="10:10" ht="15.75" customHeight="1" x14ac:dyDescent="0.2">
      <c r="J529" s="27"/>
    </row>
    <row r="530" spans="10:10" ht="15.75" customHeight="1" x14ac:dyDescent="0.2">
      <c r="J530" s="27"/>
    </row>
    <row r="531" spans="10:10" ht="15.75" customHeight="1" x14ac:dyDescent="0.2">
      <c r="J531" s="27"/>
    </row>
    <row r="532" spans="10:10" ht="15.75" customHeight="1" x14ac:dyDescent="0.2">
      <c r="J532" s="27"/>
    </row>
    <row r="533" spans="10:10" ht="15.75" customHeight="1" x14ac:dyDescent="0.2">
      <c r="J533" s="27"/>
    </row>
    <row r="534" spans="10:10" ht="15.75" customHeight="1" x14ac:dyDescent="0.2">
      <c r="J534" s="27"/>
    </row>
    <row r="535" spans="10:10" ht="15.75" customHeight="1" x14ac:dyDescent="0.2">
      <c r="J535" s="27"/>
    </row>
    <row r="536" spans="10:10" ht="15.75" customHeight="1" x14ac:dyDescent="0.2">
      <c r="J536" s="27"/>
    </row>
    <row r="537" spans="10:10" ht="15.75" customHeight="1" x14ac:dyDescent="0.2">
      <c r="J537" s="27"/>
    </row>
    <row r="538" spans="10:10" ht="15.75" customHeight="1" x14ac:dyDescent="0.2">
      <c r="J538" s="27"/>
    </row>
    <row r="539" spans="10:10" ht="15.75" customHeight="1" x14ac:dyDescent="0.2">
      <c r="J539" s="27"/>
    </row>
    <row r="540" spans="10:10" ht="15.75" customHeight="1" x14ac:dyDescent="0.2">
      <c r="J540" s="27"/>
    </row>
    <row r="541" spans="10:10" ht="15.75" customHeight="1" x14ac:dyDescent="0.2">
      <c r="J541" s="27"/>
    </row>
    <row r="542" spans="10:10" ht="15.75" customHeight="1" x14ac:dyDescent="0.2">
      <c r="J542" s="27"/>
    </row>
    <row r="543" spans="10:10" ht="15.75" customHeight="1" x14ac:dyDescent="0.2">
      <c r="J543" s="27"/>
    </row>
    <row r="544" spans="10:10" ht="15.75" customHeight="1" x14ac:dyDescent="0.2">
      <c r="J544" s="27"/>
    </row>
    <row r="545" spans="10:10" ht="15.75" customHeight="1" x14ac:dyDescent="0.2">
      <c r="J545" s="27"/>
    </row>
    <row r="546" spans="10:10" ht="15.75" customHeight="1" x14ac:dyDescent="0.2">
      <c r="J546" s="27"/>
    </row>
    <row r="547" spans="10:10" ht="15.75" customHeight="1" x14ac:dyDescent="0.2">
      <c r="J547" s="27"/>
    </row>
    <row r="548" spans="10:10" ht="15.75" customHeight="1" x14ac:dyDescent="0.2">
      <c r="J548" s="27"/>
    </row>
    <row r="549" spans="10:10" ht="15.75" customHeight="1" x14ac:dyDescent="0.2">
      <c r="J549" s="27"/>
    </row>
    <row r="550" spans="10:10" ht="15.75" customHeight="1" x14ac:dyDescent="0.2">
      <c r="J550" s="27"/>
    </row>
    <row r="551" spans="10:10" ht="15.75" customHeight="1" x14ac:dyDescent="0.2">
      <c r="J551" s="27"/>
    </row>
    <row r="552" spans="10:10" ht="15.75" customHeight="1" x14ac:dyDescent="0.2">
      <c r="J552" s="27"/>
    </row>
    <row r="553" spans="10:10" ht="15.75" customHeight="1" x14ac:dyDescent="0.2">
      <c r="J553" s="27"/>
    </row>
    <row r="554" spans="10:10" ht="15.75" customHeight="1" x14ac:dyDescent="0.2">
      <c r="J554" s="27"/>
    </row>
    <row r="555" spans="10:10" ht="15.75" customHeight="1" x14ac:dyDescent="0.2">
      <c r="J555" s="27"/>
    </row>
    <row r="556" spans="10:10" ht="15.75" customHeight="1" x14ac:dyDescent="0.2">
      <c r="J556" s="27"/>
    </row>
    <row r="557" spans="10:10" ht="15.75" customHeight="1" x14ac:dyDescent="0.2">
      <c r="J557" s="27"/>
    </row>
    <row r="558" spans="10:10" ht="15.75" customHeight="1" x14ac:dyDescent="0.2">
      <c r="J558" s="27"/>
    </row>
    <row r="559" spans="10:10" ht="15.75" customHeight="1" x14ac:dyDescent="0.2">
      <c r="J559" s="27"/>
    </row>
    <row r="560" spans="10:10" ht="15.75" customHeight="1" x14ac:dyDescent="0.2">
      <c r="J560" s="27"/>
    </row>
    <row r="561" spans="10:10" ht="15.75" customHeight="1" x14ac:dyDescent="0.2">
      <c r="J561" s="27"/>
    </row>
    <row r="562" spans="10:10" ht="15.75" customHeight="1" x14ac:dyDescent="0.2">
      <c r="J562" s="27"/>
    </row>
    <row r="563" spans="10:10" ht="15.75" customHeight="1" x14ac:dyDescent="0.2">
      <c r="J563" s="27"/>
    </row>
    <row r="564" spans="10:10" ht="15.75" customHeight="1" x14ac:dyDescent="0.2">
      <c r="J564" s="27"/>
    </row>
    <row r="565" spans="10:10" ht="15.75" customHeight="1" x14ac:dyDescent="0.2">
      <c r="J565" s="27"/>
    </row>
    <row r="566" spans="10:10" ht="15.75" customHeight="1" x14ac:dyDescent="0.2">
      <c r="J566" s="27"/>
    </row>
    <row r="567" spans="10:10" ht="15.75" customHeight="1" x14ac:dyDescent="0.2">
      <c r="J567" s="27"/>
    </row>
    <row r="568" spans="10:10" ht="15.75" customHeight="1" x14ac:dyDescent="0.2">
      <c r="J568" s="27"/>
    </row>
    <row r="569" spans="10:10" ht="15.75" customHeight="1" x14ac:dyDescent="0.2">
      <c r="J569" s="27"/>
    </row>
    <row r="570" spans="10:10" ht="15.75" customHeight="1" x14ac:dyDescent="0.2">
      <c r="J570" s="27"/>
    </row>
    <row r="571" spans="10:10" ht="15.75" customHeight="1" x14ac:dyDescent="0.2">
      <c r="J571" s="27"/>
    </row>
    <row r="572" spans="10:10" ht="15.75" customHeight="1" x14ac:dyDescent="0.2">
      <c r="J572" s="27"/>
    </row>
    <row r="573" spans="10:10" ht="15.75" customHeight="1" x14ac:dyDescent="0.2">
      <c r="J573" s="27"/>
    </row>
    <row r="574" spans="10:10" ht="15.75" customHeight="1" x14ac:dyDescent="0.2">
      <c r="J574" s="27"/>
    </row>
    <row r="575" spans="10:10" ht="15.75" customHeight="1" x14ac:dyDescent="0.2">
      <c r="J575" s="27"/>
    </row>
    <row r="576" spans="10:10" ht="15.75" customHeight="1" x14ac:dyDescent="0.2">
      <c r="J576" s="27"/>
    </row>
    <row r="577" spans="10:10" ht="15.75" customHeight="1" x14ac:dyDescent="0.2">
      <c r="J577" s="27"/>
    </row>
    <row r="578" spans="10:10" ht="15.75" customHeight="1" x14ac:dyDescent="0.2">
      <c r="J578" s="27"/>
    </row>
    <row r="579" spans="10:10" ht="15.75" customHeight="1" x14ac:dyDescent="0.2">
      <c r="J579" s="27"/>
    </row>
    <row r="580" spans="10:10" ht="15.75" customHeight="1" x14ac:dyDescent="0.2">
      <c r="J580" s="27"/>
    </row>
    <row r="581" spans="10:10" ht="15.75" customHeight="1" x14ac:dyDescent="0.2">
      <c r="J581" s="27"/>
    </row>
    <row r="582" spans="10:10" ht="15.75" customHeight="1" x14ac:dyDescent="0.2">
      <c r="J582" s="27"/>
    </row>
    <row r="583" spans="10:10" ht="15.75" customHeight="1" x14ac:dyDescent="0.2">
      <c r="J583" s="27"/>
    </row>
    <row r="584" spans="10:10" ht="15.75" customHeight="1" x14ac:dyDescent="0.2">
      <c r="J584" s="27"/>
    </row>
    <row r="585" spans="10:10" ht="15.75" customHeight="1" x14ac:dyDescent="0.2">
      <c r="J585" s="27"/>
    </row>
    <row r="586" spans="10:10" ht="15.75" customHeight="1" x14ac:dyDescent="0.2">
      <c r="J586" s="27"/>
    </row>
    <row r="587" spans="10:10" ht="15.75" customHeight="1" x14ac:dyDescent="0.2">
      <c r="J587" s="27"/>
    </row>
    <row r="588" spans="10:10" ht="15.75" customHeight="1" x14ac:dyDescent="0.2">
      <c r="J588" s="27"/>
    </row>
    <row r="589" spans="10:10" ht="15.75" customHeight="1" x14ac:dyDescent="0.2">
      <c r="J589" s="27"/>
    </row>
    <row r="590" spans="10:10" ht="15.75" customHeight="1" x14ac:dyDescent="0.2">
      <c r="J590" s="27"/>
    </row>
    <row r="591" spans="10:10" ht="15.75" customHeight="1" x14ac:dyDescent="0.2">
      <c r="J591" s="27"/>
    </row>
    <row r="592" spans="10:10" ht="15.75" customHeight="1" x14ac:dyDescent="0.2">
      <c r="J592" s="27"/>
    </row>
    <row r="593" spans="10:10" ht="15.75" customHeight="1" x14ac:dyDescent="0.2">
      <c r="J593" s="27"/>
    </row>
    <row r="594" spans="10:10" ht="15.75" customHeight="1" x14ac:dyDescent="0.2">
      <c r="J594" s="27"/>
    </row>
    <row r="595" spans="10:10" ht="15.75" customHeight="1" x14ac:dyDescent="0.2">
      <c r="J595" s="27"/>
    </row>
    <row r="596" spans="10:10" ht="15.75" customHeight="1" x14ac:dyDescent="0.2">
      <c r="J596" s="27"/>
    </row>
    <row r="597" spans="10:10" ht="15.75" customHeight="1" x14ac:dyDescent="0.2">
      <c r="J597" s="27"/>
    </row>
    <row r="598" spans="10:10" ht="15.75" customHeight="1" x14ac:dyDescent="0.2">
      <c r="J598" s="27"/>
    </row>
    <row r="599" spans="10:10" ht="15.75" customHeight="1" x14ac:dyDescent="0.2">
      <c r="J599" s="27"/>
    </row>
    <row r="600" spans="10:10" ht="15.75" customHeight="1" x14ac:dyDescent="0.2">
      <c r="J600" s="27"/>
    </row>
    <row r="601" spans="10:10" ht="15.75" customHeight="1" x14ac:dyDescent="0.2">
      <c r="J601" s="27"/>
    </row>
    <row r="602" spans="10:10" ht="15.75" customHeight="1" x14ac:dyDescent="0.2">
      <c r="J602" s="27"/>
    </row>
    <row r="603" spans="10:10" ht="15.75" customHeight="1" x14ac:dyDescent="0.2">
      <c r="J603" s="27"/>
    </row>
    <row r="604" spans="10:10" ht="15.75" customHeight="1" x14ac:dyDescent="0.2">
      <c r="J604" s="27"/>
    </row>
    <row r="605" spans="10:10" ht="15.75" customHeight="1" x14ac:dyDescent="0.2">
      <c r="J605" s="27"/>
    </row>
    <row r="606" spans="10:10" ht="15.75" customHeight="1" x14ac:dyDescent="0.2">
      <c r="J606" s="27"/>
    </row>
    <row r="607" spans="10:10" ht="15.75" customHeight="1" x14ac:dyDescent="0.2">
      <c r="J607" s="27"/>
    </row>
    <row r="608" spans="10:10" ht="15.75" customHeight="1" x14ac:dyDescent="0.2">
      <c r="J608" s="27"/>
    </row>
    <row r="609" spans="10:10" ht="15.75" customHeight="1" x14ac:dyDescent="0.2">
      <c r="J609" s="27"/>
    </row>
    <row r="610" spans="10:10" ht="15.75" customHeight="1" x14ac:dyDescent="0.2">
      <c r="J610" s="27"/>
    </row>
    <row r="611" spans="10:10" ht="15.75" customHeight="1" x14ac:dyDescent="0.2">
      <c r="J611" s="27"/>
    </row>
    <row r="612" spans="10:10" ht="15.75" customHeight="1" x14ac:dyDescent="0.2">
      <c r="J612" s="27"/>
    </row>
    <row r="613" spans="10:10" ht="15.75" customHeight="1" x14ac:dyDescent="0.2">
      <c r="J613" s="27"/>
    </row>
    <row r="614" spans="10:10" ht="15.75" customHeight="1" x14ac:dyDescent="0.2">
      <c r="J614" s="27"/>
    </row>
    <row r="615" spans="10:10" ht="15.75" customHeight="1" x14ac:dyDescent="0.2">
      <c r="J615" s="27"/>
    </row>
    <row r="616" spans="10:10" ht="15.75" customHeight="1" x14ac:dyDescent="0.2">
      <c r="J616" s="27"/>
    </row>
    <row r="617" spans="10:10" ht="15.75" customHeight="1" x14ac:dyDescent="0.2">
      <c r="J617" s="27"/>
    </row>
    <row r="618" spans="10:10" ht="15.75" customHeight="1" x14ac:dyDescent="0.2">
      <c r="J618" s="27"/>
    </row>
    <row r="619" spans="10:10" ht="15.75" customHeight="1" x14ac:dyDescent="0.2">
      <c r="J619" s="27"/>
    </row>
    <row r="620" spans="10:10" ht="15.75" customHeight="1" x14ac:dyDescent="0.2">
      <c r="J620" s="27"/>
    </row>
    <row r="621" spans="10:10" ht="15.75" customHeight="1" x14ac:dyDescent="0.2">
      <c r="J621" s="27"/>
    </row>
    <row r="622" spans="10:10" ht="15.75" customHeight="1" x14ac:dyDescent="0.2">
      <c r="J622" s="27"/>
    </row>
    <row r="623" spans="10:10" ht="15.75" customHeight="1" x14ac:dyDescent="0.2">
      <c r="J623" s="27"/>
    </row>
    <row r="624" spans="10:10" ht="15.75" customHeight="1" x14ac:dyDescent="0.2">
      <c r="J624" s="27"/>
    </row>
    <row r="625" spans="10:10" ht="15.75" customHeight="1" x14ac:dyDescent="0.2">
      <c r="J625" s="27"/>
    </row>
    <row r="626" spans="10:10" ht="15.75" customHeight="1" x14ac:dyDescent="0.2">
      <c r="J626" s="27"/>
    </row>
    <row r="627" spans="10:10" ht="15.75" customHeight="1" x14ac:dyDescent="0.2">
      <c r="J627" s="27"/>
    </row>
    <row r="628" spans="10:10" ht="15.75" customHeight="1" x14ac:dyDescent="0.2">
      <c r="J628" s="27"/>
    </row>
    <row r="629" spans="10:10" ht="15.75" customHeight="1" x14ac:dyDescent="0.2">
      <c r="J629" s="27"/>
    </row>
    <row r="630" spans="10:10" ht="15.75" customHeight="1" x14ac:dyDescent="0.2">
      <c r="J630" s="27"/>
    </row>
    <row r="631" spans="10:10" ht="15.75" customHeight="1" x14ac:dyDescent="0.2">
      <c r="J631" s="27"/>
    </row>
    <row r="632" spans="10:10" ht="15.75" customHeight="1" x14ac:dyDescent="0.2">
      <c r="J632" s="27"/>
    </row>
    <row r="633" spans="10:10" ht="15.75" customHeight="1" x14ac:dyDescent="0.2">
      <c r="J633" s="27"/>
    </row>
    <row r="634" spans="10:10" ht="15.75" customHeight="1" x14ac:dyDescent="0.2">
      <c r="J634" s="27"/>
    </row>
    <row r="635" spans="10:10" ht="15.75" customHeight="1" x14ac:dyDescent="0.2">
      <c r="J635" s="27"/>
    </row>
    <row r="636" spans="10:10" ht="15.75" customHeight="1" x14ac:dyDescent="0.2">
      <c r="J636" s="27"/>
    </row>
    <row r="637" spans="10:10" ht="15.75" customHeight="1" x14ac:dyDescent="0.2">
      <c r="J637" s="27"/>
    </row>
    <row r="638" spans="10:10" ht="15.75" customHeight="1" x14ac:dyDescent="0.2">
      <c r="J638" s="27"/>
    </row>
    <row r="639" spans="10:10" ht="15.75" customHeight="1" x14ac:dyDescent="0.2">
      <c r="J639" s="27"/>
    </row>
    <row r="640" spans="10:10" ht="15.75" customHeight="1" x14ac:dyDescent="0.2">
      <c r="J640" s="27"/>
    </row>
    <row r="641" spans="10:10" ht="15.75" customHeight="1" x14ac:dyDescent="0.2">
      <c r="J641" s="27"/>
    </row>
    <row r="642" spans="10:10" ht="15.75" customHeight="1" x14ac:dyDescent="0.2">
      <c r="J642" s="27"/>
    </row>
    <row r="643" spans="10:10" ht="15.75" customHeight="1" x14ac:dyDescent="0.2">
      <c r="J643" s="27"/>
    </row>
    <row r="644" spans="10:10" ht="15.75" customHeight="1" x14ac:dyDescent="0.2">
      <c r="J644" s="27"/>
    </row>
    <row r="645" spans="10:10" ht="15.75" customHeight="1" x14ac:dyDescent="0.2">
      <c r="J645" s="27"/>
    </row>
    <row r="646" spans="10:10" ht="15.75" customHeight="1" x14ac:dyDescent="0.2">
      <c r="J646" s="27"/>
    </row>
    <row r="647" spans="10:10" ht="15.75" customHeight="1" x14ac:dyDescent="0.2">
      <c r="J647" s="27"/>
    </row>
    <row r="648" spans="10:10" ht="15.75" customHeight="1" x14ac:dyDescent="0.2">
      <c r="J648" s="27"/>
    </row>
    <row r="649" spans="10:10" ht="15.75" customHeight="1" x14ac:dyDescent="0.2">
      <c r="J649" s="27"/>
    </row>
    <row r="650" spans="10:10" ht="15.75" customHeight="1" x14ac:dyDescent="0.2">
      <c r="J650" s="27"/>
    </row>
    <row r="651" spans="10:10" ht="15.75" customHeight="1" x14ac:dyDescent="0.2">
      <c r="J651" s="27"/>
    </row>
    <row r="652" spans="10:10" ht="15.75" customHeight="1" x14ac:dyDescent="0.2">
      <c r="J652" s="27"/>
    </row>
    <row r="653" spans="10:10" ht="15.75" customHeight="1" x14ac:dyDescent="0.2">
      <c r="J653" s="27"/>
    </row>
    <row r="654" spans="10:10" ht="15.75" customHeight="1" x14ac:dyDescent="0.2">
      <c r="J654" s="27"/>
    </row>
    <row r="655" spans="10:10" ht="15.75" customHeight="1" x14ac:dyDescent="0.2">
      <c r="J655" s="27"/>
    </row>
    <row r="656" spans="10:10" ht="15.75" customHeight="1" x14ac:dyDescent="0.2">
      <c r="J656" s="27"/>
    </row>
    <row r="657" spans="10:10" ht="15.75" customHeight="1" x14ac:dyDescent="0.2">
      <c r="J657" s="27"/>
    </row>
    <row r="658" spans="10:10" ht="15.75" customHeight="1" x14ac:dyDescent="0.2">
      <c r="J658" s="27"/>
    </row>
    <row r="659" spans="10:10" ht="15.75" customHeight="1" x14ac:dyDescent="0.2">
      <c r="J659" s="27"/>
    </row>
    <row r="660" spans="10:10" ht="15.75" customHeight="1" x14ac:dyDescent="0.2">
      <c r="J660" s="27"/>
    </row>
    <row r="661" spans="10:10" ht="15.75" customHeight="1" x14ac:dyDescent="0.2">
      <c r="J661" s="27"/>
    </row>
    <row r="662" spans="10:10" ht="15.75" customHeight="1" x14ac:dyDescent="0.2">
      <c r="J662" s="27"/>
    </row>
    <row r="663" spans="10:10" ht="15.75" customHeight="1" x14ac:dyDescent="0.2">
      <c r="J663" s="27"/>
    </row>
    <row r="664" spans="10:10" ht="15.75" customHeight="1" x14ac:dyDescent="0.2">
      <c r="J664" s="27"/>
    </row>
    <row r="665" spans="10:10" ht="15.75" customHeight="1" x14ac:dyDescent="0.2">
      <c r="J665" s="27"/>
    </row>
    <row r="666" spans="10:10" ht="15.75" customHeight="1" x14ac:dyDescent="0.2">
      <c r="J666" s="27"/>
    </row>
    <row r="667" spans="10:10" ht="15.75" customHeight="1" x14ac:dyDescent="0.2">
      <c r="J667" s="27"/>
    </row>
    <row r="668" spans="10:10" ht="15.75" customHeight="1" x14ac:dyDescent="0.2">
      <c r="J668" s="27"/>
    </row>
    <row r="669" spans="10:10" ht="15.75" customHeight="1" x14ac:dyDescent="0.2">
      <c r="J669" s="27"/>
    </row>
    <row r="670" spans="10:10" ht="15.75" customHeight="1" x14ac:dyDescent="0.2">
      <c r="J670" s="27"/>
    </row>
    <row r="671" spans="10:10" ht="15.75" customHeight="1" x14ac:dyDescent="0.2">
      <c r="J671" s="27"/>
    </row>
    <row r="672" spans="10:10" ht="15.75" customHeight="1" x14ac:dyDescent="0.2">
      <c r="J672" s="27"/>
    </row>
    <row r="673" spans="10:10" ht="15.75" customHeight="1" x14ac:dyDescent="0.2">
      <c r="J673" s="27"/>
    </row>
    <row r="674" spans="10:10" ht="15.75" customHeight="1" x14ac:dyDescent="0.2">
      <c r="J674" s="27"/>
    </row>
    <row r="675" spans="10:10" ht="15.75" customHeight="1" x14ac:dyDescent="0.2">
      <c r="J675" s="27"/>
    </row>
    <row r="676" spans="10:10" ht="15.75" customHeight="1" x14ac:dyDescent="0.2">
      <c r="J676" s="27"/>
    </row>
    <row r="677" spans="10:10" ht="15.75" customHeight="1" x14ac:dyDescent="0.2">
      <c r="J677" s="27"/>
    </row>
    <row r="678" spans="10:10" ht="15.75" customHeight="1" x14ac:dyDescent="0.2">
      <c r="J678" s="27"/>
    </row>
    <row r="679" spans="10:10" ht="15.75" customHeight="1" x14ac:dyDescent="0.2">
      <c r="J679" s="27"/>
    </row>
    <row r="680" spans="10:10" ht="15.75" customHeight="1" x14ac:dyDescent="0.2">
      <c r="J680" s="27"/>
    </row>
    <row r="681" spans="10:10" ht="15.75" customHeight="1" x14ac:dyDescent="0.2">
      <c r="J681" s="27"/>
    </row>
    <row r="682" spans="10:10" ht="15.75" customHeight="1" x14ac:dyDescent="0.2">
      <c r="J682" s="27"/>
    </row>
    <row r="683" spans="10:10" ht="15.75" customHeight="1" x14ac:dyDescent="0.2">
      <c r="J683" s="27"/>
    </row>
    <row r="684" spans="10:10" ht="15.75" customHeight="1" x14ac:dyDescent="0.2">
      <c r="J684" s="27"/>
    </row>
    <row r="685" spans="10:10" ht="15.75" customHeight="1" x14ac:dyDescent="0.2">
      <c r="J685" s="27"/>
    </row>
    <row r="686" spans="10:10" ht="15.75" customHeight="1" x14ac:dyDescent="0.2">
      <c r="J686" s="27"/>
    </row>
    <row r="687" spans="10:10" ht="15.75" customHeight="1" x14ac:dyDescent="0.2">
      <c r="J687" s="27"/>
    </row>
    <row r="688" spans="10:10" ht="15.75" customHeight="1" x14ac:dyDescent="0.2">
      <c r="J688" s="27"/>
    </row>
    <row r="689" spans="10:10" ht="15.75" customHeight="1" x14ac:dyDescent="0.2">
      <c r="J689" s="27"/>
    </row>
    <row r="690" spans="10:10" ht="15.75" customHeight="1" x14ac:dyDescent="0.2">
      <c r="J690" s="27"/>
    </row>
    <row r="691" spans="10:10" ht="15.75" customHeight="1" x14ac:dyDescent="0.2">
      <c r="J691" s="27"/>
    </row>
    <row r="692" spans="10:10" ht="15.75" customHeight="1" x14ac:dyDescent="0.2">
      <c r="J692" s="27"/>
    </row>
    <row r="693" spans="10:10" ht="15.75" customHeight="1" x14ac:dyDescent="0.2">
      <c r="J693" s="27"/>
    </row>
    <row r="694" spans="10:10" ht="15.75" customHeight="1" x14ac:dyDescent="0.2">
      <c r="J694" s="27"/>
    </row>
    <row r="695" spans="10:10" ht="15.75" customHeight="1" x14ac:dyDescent="0.2">
      <c r="J695" s="27"/>
    </row>
    <row r="696" spans="10:10" ht="15.75" customHeight="1" x14ac:dyDescent="0.2">
      <c r="J696" s="27"/>
    </row>
    <row r="697" spans="10:10" ht="15.75" customHeight="1" x14ac:dyDescent="0.2">
      <c r="J697" s="27"/>
    </row>
    <row r="698" spans="10:10" ht="15.75" customHeight="1" x14ac:dyDescent="0.2">
      <c r="J698" s="27"/>
    </row>
    <row r="699" spans="10:10" ht="15.75" customHeight="1" x14ac:dyDescent="0.2">
      <c r="J699" s="27"/>
    </row>
    <row r="700" spans="10:10" ht="15.75" customHeight="1" x14ac:dyDescent="0.2">
      <c r="J700" s="27"/>
    </row>
    <row r="701" spans="10:10" ht="15.75" customHeight="1" x14ac:dyDescent="0.2">
      <c r="J701" s="27"/>
    </row>
    <row r="702" spans="10:10" ht="15.75" customHeight="1" x14ac:dyDescent="0.2">
      <c r="J702" s="27"/>
    </row>
    <row r="703" spans="10:10" ht="15.75" customHeight="1" x14ac:dyDescent="0.2">
      <c r="J703" s="27"/>
    </row>
    <row r="704" spans="10:10" ht="15.75" customHeight="1" x14ac:dyDescent="0.2">
      <c r="J704" s="27"/>
    </row>
    <row r="705" spans="10:10" ht="15.75" customHeight="1" x14ac:dyDescent="0.2">
      <c r="J705" s="27"/>
    </row>
    <row r="706" spans="10:10" ht="15.75" customHeight="1" x14ac:dyDescent="0.2">
      <c r="J706" s="27"/>
    </row>
    <row r="707" spans="10:10" ht="15.75" customHeight="1" x14ac:dyDescent="0.2">
      <c r="J707" s="27"/>
    </row>
    <row r="708" spans="10:10" ht="15.75" customHeight="1" x14ac:dyDescent="0.2">
      <c r="J708" s="27"/>
    </row>
    <row r="709" spans="10:10" ht="15.75" customHeight="1" x14ac:dyDescent="0.2">
      <c r="J709" s="27"/>
    </row>
    <row r="710" spans="10:10" ht="15.75" customHeight="1" x14ac:dyDescent="0.2">
      <c r="J710" s="27"/>
    </row>
    <row r="711" spans="10:10" ht="15.75" customHeight="1" x14ac:dyDescent="0.2">
      <c r="J711" s="27"/>
    </row>
    <row r="712" spans="10:10" ht="15.75" customHeight="1" x14ac:dyDescent="0.2">
      <c r="J712" s="27"/>
    </row>
    <row r="713" spans="10:10" ht="15.75" customHeight="1" x14ac:dyDescent="0.2">
      <c r="J713" s="27"/>
    </row>
    <row r="714" spans="10:10" ht="15.75" customHeight="1" x14ac:dyDescent="0.2">
      <c r="J714" s="27"/>
    </row>
    <row r="715" spans="10:10" ht="15.75" customHeight="1" x14ac:dyDescent="0.2">
      <c r="J715" s="27"/>
    </row>
    <row r="716" spans="10:10" ht="15.75" customHeight="1" x14ac:dyDescent="0.2">
      <c r="J716" s="27"/>
    </row>
    <row r="717" spans="10:10" ht="15.75" customHeight="1" x14ac:dyDescent="0.2">
      <c r="J717" s="27"/>
    </row>
    <row r="718" spans="10:10" ht="15.75" customHeight="1" x14ac:dyDescent="0.2">
      <c r="J718" s="27"/>
    </row>
    <row r="719" spans="10:10" ht="15.75" customHeight="1" x14ac:dyDescent="0.2">
      <c r="J719" s="27"/>
    </row>
    <row r="720" spans="10:10" ht="15.75" customHeight="1" x14ac:dyDescent="0.2">
      <c r="J720" s="27"/>
    </row>
    <row r="721" spans="10:10" ht="15.75" customHeight="1" x14ac:dyDescent="0.2">
      <c r="J721" s="27"/>
    </row>
    <row r="722" spans="10:10" ht="15.75" customHeight="1" x14ac:dyDescent="0.2">
      <c r="J722" s="27"/>
    </row>
    <row r="723" spans="10:10" ht="15.75" customHeight="1" x14ac:dyDescent="0.2">
      <c r="J723" s="27"/>
    </row>
    <row r="724" spans="10:10" ht="15.75" customHeight="1" x14ac:dyDescent="0.2">
      <c r="J724" s="27"/>
    </row>
    <row r="725" spans="10:10" ht="15.75" customHeight="1" x14ac:dyDescent="0.2">
      <c r="J725" s="27"/>
    </row>
    <row r="726" spans="10:10" ht="15.75" customHeight="1" x14ac:dyDescent="0.2">
      <c r="J726" s="27"/>
    </row>
    <row r="727" spans="10:10" ht="15.75" customHeight="1" x14ac:dyDescent="0.2">
      <c r="J727" s="27"/>
    </row>
    <row r="728" spans="10:10" ht="15.75" customHeight="1" x14ac:dyDescent="0.2">
      <c r="J728" s="27"/>
    </row>
    <row r="729" spans="10:10" ht="15.75" customHeight="1" x14ac:dyDescent="0.2">
      <c r="J729" s="27"/>
    </row>
    <row r="730" spans="10:10" ht="15.75" customHeight="1" x14ac:dyDescent="0.2">
      <c r="J730" s="27"/>
    </row>
    <row r="731" spans="10:10" ht="15.75" customHeight="1" x14ac:dyDescent="0.2">
      <c r="J731" s="27"/>
    </row>
    <row r="732" spans="10:10" ht="15.75" customHeight="1" x14ac:dyDescent="0.2">
      <c r="J732" s="27"/>
    </row>
    <row r="733" spans="10:10" ht="15.75" customHeight="1" x14ac:dyDescent="0.2">
      <c r="J733" s="27"/>
    </row>
    <row r="734" spans="10:10" ht="15.75" customHeight="1" x14ac:dyDescent="0.2">
      <c r="J734" s="27"/>
    </row>
    <row r="735" spans="10:10" ht="15.75" customHeight="1" x14ac:dyDescent="0.2">
      <c r="J735" s="27"/>
    </row>
    <row r="736" spans="10:10" ht="15.75" customHeight="1" x14ac:dyDescent="0.2">
      <c r="J736" s="27"/>
    </row>
    <row r="737" spans="10:10" ht="15.75" customHeight="1" x14ac:dyDescent="0.2">
      <c r="J737" s="27"/>
    </row>
    <row r="738" spans="10:10" ht="15.75" customHeight="1" x14ac:dyDescent="0.2">
      <c r="J738" s="27"/>
    </row>
    <row r="739" spans="10:10" ht="15.75" customHeight="1" x14ac:dyDescent="0.2">
      <c r="J739" s="27"/>
    </row>
    <row r="740" spans="10:10" ht="15.75" customHeight="1" x14ac:dyDescent="0.2">
      <c r="J740" s="27"/>
    </row>
    <row r="741" spans="10:10" ht="15.75" customHeight="1" x14ac:dyDescent="0.2">
      <c r="J741" s="27"/>
    </row>
    <row r="742" spans="10:10" ht="15.75" customHeight="1" x14ac:dyDescent="0.2">
      <c r="J742" s="27"/>
    </row>
    <row r="743" spans="10:10" ht="15.75" customHeight="1" x14ac:dyDescent="0.2">
      <c r="J743" s="27"/>
    </row>
    <row r="744" spans="10:10" ht="15.75" customHeight="1" x14ac:dyDescent="0.2">
      <c r="J744" s="27"/>
    </row>
    <row r="745" spans="10:10" ht="15.75" customHeight="1" x14ac:dyDescent="0.2">
      <c r="J745" s="27"/>
    </row>
    <row r="746" spans="10:10" ht="15.75" customHeight="1" x14ac:dyDescent="0.2">
      <c r="J746" s="27"/>
    </row>
    <row r="747" spans="10:10" ht="15.75" customHeight="1" x14ac:dyDescent="0.2">
      <c r="J747" s="27"/>
    </row>
    <row r="748" spans="10:10" ht="15.75" customHeight="1" x14ac:dyDescent="0.2">
      <c r="J748" s="27"/>
    </row>
    <row r="749" spans="10:10" ht="15.75" customHeight="1" x14ac:dyDescent="0.2">
      <c r="J749" s="27"/>
    </row>
    <row r="750" spans="10:10" ht="15.75" customHeight="1" x14ac:dyDescent="0.2">
      <c r="J750" s="27"/>
    </row>
    <row r="751" spans="10:10" ht="15.75" customHeight="1" x14ac:dyDescent="0.2">
      <c r="J751" s="27"/>
    </row>
    <row r="752" spans="10:10" ht="15.75" customHeight="1" x14ac:dyDescent="0.2">
      <c r="J752" s="27"/>
    </row>
    <row r="753" spans="10:10" ht="15.75" customHeight="1" x14ac:dyDescent="0.2">
      <c r="J753" s="27"/>
    </row>
    <row r="754" spans="10:10" ht="15.75" customHeight="1" x14ac:dyDescent="0.2">
      <c r="J754" s="27"/>
    </row>
    <row r="755" spans="10:10" ht="15.75" customHeight="1" x14ac:dyDescent="0.2">
      <c r="J755" s="27"/>
    </row>
    <row r="756" spans="10:10" ht="15.75" customHeight="1" x14ac:dyDescent="0.2">
      <c r="J756" s="27"/>
    </row>
    <row r="757" spans="10:10" ht="15.75" customHeight="1" x14ac:dyDescent="0.2">
      <c r="J757" s="27"/>
    </row>
    <row r="758" spans="10:10" ht="15.75" customHeight="1" x14ac:dyDescent="0.2">
      <c r="J758" s="27"/>
    </row>
    <row r="759" spans="10:10" ht="15.75" customHeight="1" x14ac:dyDescent="0.2">
      <c r="J759" s="27"/>
    </row>
    <row r="760" spans="10:10" ht="15.75" customHeight="1" x14ac:dyDescent="0.2">
      <c r="J760" s="27"/>
    </row>
    <row r="761" spans="10:10" ht="15.75" customHeight="1" x14ac:dyDescent="0.2">
      <c r="J761" s="27"/>
    </row>
    <row r="762" spans="10:10" ht="15.75" customHeight="1" x14ac:dyDescent="0.2">
      <c r="J762" s="27"/>
    </row>
    <row r="763" spans="10:10" ht="15.75" customHeight="1" x14ac:dyDescent="0.2">
      <c r="J763" s="27"/>
    </row>
    <row r="764" spans="10:10" ht="15.75" customHeight="1" x14ac:dyDescent="0.2">
      <c r="J764" s="27"/>
    </row>
    <row r="765" spans="10:10" ht="15.75" customHeight="1" x14ac:dyDescent="0.2">
      <c r="J765" s="27"/>
    </row>
    <row r="766" spans="10:10" ht="15.75" customHeight="1" x14ac:dyDescent="0.2">
      <c r="J766" s="27"/>
    </row>
    <row r="767" spans="10:10" ht="15.75" customHeight="1" x14ac:dyDescent="0.2">
      <c r="J767" s="27"/>
    </row>
    <row r="768" spans="10:10" ht="15.75" customHeight="1" x14ac:dyDescent="0.2">
      <c r="J768" s="27"/>
    </row>
    <row r="769" spans="10:10" ht="15.75" customHeight="1" x14ac:dyDescent="0.2">
      <c r="J769" s="27"/>
    </row>
    <row r="770" spans="10:10" ht="15.75" customHeight="1" x14ac:dyDescent="0.2">
      <c r="J770" s="27"/>
    </row>
    <row r="771" spans="10:10" ht="15.75" customHeight="1" x14ac:dyDescent="0.2">
      <c r="J771" s="27"/>
    </row>
    <row r="772" spans="10:10" ht="15.75" customHeight="1" x14ac:dyDescent="0.2">
      <c r="J772" s="27"/>
    </row>
    <row r="773" spans="10:10" ht="15.75" customHeight="1" x14ac:dyDescent="0.2">
      <c r="J773" s="27"/>
    </row>
    <row r="774" spans="10:10" ht="15.75" customHeight="1" x14ac:dyDescent="0.2">
      <c r="J774" s="27"/>
    </row>
    <row r="775" spans="10:10" ht="15.75" customHeight="1" x14ac:dyDescent="0.2">
      <c r="J775" s="27"/>
    </row>
    <row r="776" spans="10:10" ht="15.75" customHeight="1" x14ac:dyDescent="0.2">
      <c r="J776" s="27"/>
    </row>
    <row r="777" spans="10:10" ht="15.75" customHeight="1" x14ac:dyDescent="0.2">
      <c r="J777" s="27"/>
    </row>
    <row r="778" spans="10:10" ht="15.75" customHeight="1" x14ac:dyDescent="0.2">
      <c r="J778" s="27"/>
    </row>
    <row r="779" spans="10:10" ht="15.75" customHeight="1" x14ac:dyDescent="0.2">
      <c r="J779" s="27"/>
    </row>
    <row r="780" spans="10:10" ht="15.75" customHeight="1" x14ac:dyDescent="0.2">
      <c r="J780" s="27"/>
    </row>
    <row r="781" spans="10:10" ht="15.75" customHeight="1" x14ac:dyDescent="0.2">
      <c r="J781" s="27"/>
    </row>
    <row r="782" spans="10:10" ht="15.75" customHeight="1" x14ac:dyDescent="0.2">
      <c r="J782" s="27"/>
    </row>
    <row r="783" spans="10:10" ht="15.75" customHeight="1" x14ac:dyDescent="0.2">
      <c r="J783" s="27"/>
    </row>
    <row r="784" spans="10:10" ht="15.75" customHeight="1" x14ac:dyDescent="0.2">
      <c r="J784" s="27"/>
    </row>
    <row r="785" spans="10:10" ht="15.75" customHeight="1" x14ac:dyDescent="0.2">
      <c r="J785" s="27"/>
    </row>
    <row r="786" spans="10:10" ht="15.75" customHeight="1" x14ac:dyDescent="0.2">
      <c r="J786" s="27"/>
    </row>
    <row r="787" spans="10:10" ht="15.75" customHeight="1" x14ac:dyDescent="0.2">
      <c r="J787" s="27"/>
    </row>
    <row r="788" spans="10:10" ht="15.75" customHeight="1" x14ac:dyDescent="0.2">
      <c r="J788" s="27"/>
    </row>
    <row r="789" spans="10:10" ht="15.75" customHeight="1" x14ac:dyDescent="0.2">
      <c r="J789" s="27"/>
    </row>
    <row r="790" spans="10:10" ht="15.75" customHeight="1" x14ac:dyDescent="0.2">
      <c r="J790" s="27"/>
    </row>
    <row r="791" spans="10:10" ht="15.75" customHeight="1" x14ac:dyDescent="0.2">
      <c r="J791" s="27"/>
    </row>
    <row r="792" spans="10:10" ht="15.75" customHeight="1" x14ac:dyDescent="0.2">
      <c r="J792" s="27"/>
    </row>
    <row r="793" spans="10:10" ht="15.75" customHeight="1" x14ac:dyDescent="0.2">
      <c r="J793" s="27"/>
    </row>
    <row r="794" spans="10:10" ht="15.75" customHeight="1" x14ac:dyDescent="0.2">
      <c r="J794" s="27"/>
    </row>
    <row r="795" spans="10:10" ht="15.75" customHeight="1" x14ac:dyDescent="0.2">
      <c r="J795" s="27"/>
    </row>
    <row r="796" spans="10:10" ht="15.75" customHeight="1" x14ac:dyDescent="0.2">
      <c r="J796" s="27"/>
    </row>
    <row r="797" spans="10:10" ht="15.75" customHeight="1" x14ac:dyDescent="0.2">
      <c r="J797" s="27"/>
    </row>
    <row r="798" spans="10:10" ht="15.75" customHeight="1" x14ac:dyDescent="0.2">
      <c r="J798" s="27"/>
    </row>
    <row r="799" spans="10:10" ht="15.75" customHeight="1" x14ac:dyDescent="0.2">
      <c r="J799" s="27"/>
    </row>
    <row r="800" spans="10:10" ht="15.75" customHeight="1" x14ac:dyDescent="0.2">
      <c r="J800" s="27"/>
    </row>
    <row r="801" spans="10:10" ht="15.75" customHeight="1" x14ac:dyDescent="0.2">
      <c r="J801" s="27"/>
    </row>
    <row r="802" spans="10:10" ht="15.75" customHeight="1" x14ac:dyDescent="0.2">
      <c r="J802" s="27"/>
    </row>
    <row r="803" spans="10:10" ht="15.75" customHeight="1" x14ac:dyDescent="0.2">
      <c r="J803" s="27"/>
    </row>
    <row r="804" spans="10:10" ht="15.75" customHeight="1" x14ac:dyDescent="0.2">
      <c r="J804" s="27"/>
    </row>
    <row r="805" spans="10:10" ht="15.75" customHeight="1" x14ac:dyDescent="0.2">
      <c r="J805" s="27"/>
    </row>
    <row r="806" spans="10:10" ht="15.75" customHeight="1" x14ac:dyDescent="0.2">
      <c r="J806" s="27"/>
    </row>
    <row r="807" spans="10:10" ht="15.75" customHeight="1" x14ac:dyDescent="0.2">
      <c r="J807" s="27"/>
    </row>
    <row r="808" spans="10:10" ht="15.75" customHeight="1" x14ac:dyDescent="0.2">
      <c r="J808" s="27"/>
    </row>
    <row r="809" spans="10:10" ht="15.75" customHeight="1" x14ac:dyDescent="0.2">
      <c r="J809" s="27"/>
    </row>
    <row r="810" spans="10:10" ht="15.75" customHeight="1" x14ac:dyDescent="0.2">
      <c r="J810" s="27"/>
    </row>
    <row r="811" spans="10:10" ht="15.75" customHeight="1" x14ac:dyDescent="0.2">
      <c r="J811" s="27"/>
    </row>
    <row r="812" spans="10:10" ht="15.75" customHeight="1" x14ac:dyDescent="0.2">
      <c r="J812" s="27"/>
    </row>
    <row r="813" spans="10:10" ht="15.75" customHeight="1" x14ac:dyDescent="0.2">
      <c r="J813" s="27"/>
    </row>
    <row r="814" spans="10:10" ht="15.75" customHeight="1" x14ac:dyDescent="0.2">
      <c r="J814" s="27"/>
    </row>
    <row r="815" spans="10:10" ht="15.75" customHeight="1" x14ac:dyDescent="0.2">
      <c r="J815" s="27"/>
    </row>
    <row r="816" spans="10:10" ht="15.75" customHeight="1" x14ac:dyDescent="0.2">
      <c r="J816" s="27"/>
    </row>
    <row r="817" spans="10:10" ht="15.75" customHeight="1" x14ac:dyDescent="0.2">
      <c r="J817" s="27"/>
    </row>
    <row r="818" spans="10:10" ht="15.75" customHeight="1" x14ac:dyDescent="0.2">
      <c r="J818" s="27"/>
    </row>
    <row r="819" spans="10:10" ht="15.75" customHeight="1" x14ac:dyDescent="0.2">
      <c r="J819" s="27"/>
    </row>
    <row r="820" spans="10:10" ht="15.75" customHeight="1" x14ac:dyDescent="0.2">
      <c r="J820" s="27"/>
    </row>
    <row r="821" spans="10:10" ht="15.75" customHeight="1" x14ac:dyDescent="0.2">
      <c r="J821" s="27"/>
    </row>
    <row r="822" spans="10:10" ht="15.75" customHeight="1" x14ac:dyDescent="0.2">
      <c r="J822" s="27"/>
    </row>
    <row r="823" spans="10:10" ht="15.75" customHeight="1" x14ac:dyDescent="0.2">
      <c r="J823" s="27"/>
    </row>
    <row r="824" spans="10:10" ht="15.75" customHeight="1" x14ac:dyDescent="0.2">
      <c r="J824" s="27"/>
    </row>
    <row r="825" spans="10:10" ht="15.75" customHeight="1" x14ac:dyDescent="0.2">
      <c r="J825" s="27"/>
    </row>
    <row r="826" spans="10:10" ht="15.75" customHeight="1" x14ac:dyDescent="0.2">
      <c r="J826" s="27"/>
    </row>
    <row r="827" spans="10:10" ht="15.75" customHeight="1" x14ac:dyDescent="0.2">
      <c r="J827" s="27"/>
    </row>
    <row r="828" spans="10:10" ht="15.75" customHeight="1" x14ac:dyDescent="0.2">
      <c r="J828" s="27"/>
    </row>
    <row r="829" spans="10:10" ht="15.75" customHeight="1" x14ac:dyDescent="0.2">
      <c r="J829" s="27"/>
    </row>
    <row r="830" spans="10:10" ht="15.75" customHeight="1" x14ac:dyDescent="0.2">
      <c r="J830" s="27"/>
    </row>
    <row r="831" spans="10:10" ht="15.75" customHeight="1" x14ac:dyDescent="0.2">
      <c r="J831" s="27"/>
    </row>
    <row r="832" spans="10:10" ht="15.75" customHeight="1" x14ac:dyDescent="0.2">
      <c r="J832" s="27"/>
    </row>
    <row r="833" spans="10:10" ht="15.75" customHeight="1" x14ac:dyDescent="0.2">
      <c r="J833" s="27"/>
    </row>
    <row r="834" spans="10:10" ht="15.75" customHeight="1" x14ac:dyDescent="0.2">
      <c r="J834" s="27"/>
    </row>
    <row r="835" spans="10:10" ht="15.75" customHeight="1" x14ac:dyDescent="0.2">
      <c r="J835" s="27"/>
    </row>
    <row r="836" spans="10:10" ht="15.75" customHeight="1" x14ac:dyDescent="0.2">
      <c r="J836" s="27"/>
    </row>
    <row r="837" spans="10:10" ht="15.75" customHeight="1" x14ac:dyDescent="0.2">
      <c r="J837" s="27"/>
    </row>
    <row r="838" spans="10:10" ht="15.75" customHeight="1" x14ac:dyDescent="0.2">
      <c r="J838" s="27"/>
    </row>
    <row r="839" spans="10:10" ht="15.75" customHeight="1" x14ac:dyDescent="0.2">
      <c r="J839" s="27"/>
    </row>
    <row r="840" spans="10:10" ht="15.75" customHeight="1" x14ac:dyDescent="0.2">
      <c r="J840" s="27"/>
    </row>
    <row r="841" spans="10:10" ht="15.75" customHeight="1" x14ac:dyDescent="0.2">
      <c r="J841" s="27"/>
    </row>
    <row r="842" spans="10:10" ht="15.75" customHeight="1" x14ac:dyDescent="0.2">
      <c r="J842" s="27"/>
    </row>
    <row r="843" spans="10:10" ht="15.75" customHeight="1" x14ac:dyDescent="0.2">
      <c r="J843" s="27"/>
    </row>
    <row r="844" spans="10:10" ht="15.75" customHeight="1" x14ac:dyDescent="0.2">
      <c r="J844" s="27"/>
    </row>
    <row r="845" spans="10:10" ht="15.75" customHeight="1" x14ac:dyDescent="0.2">
      <c r="J845" s="27"/>
    </row>
    <row r="846" spans="10:10" ht="15.75" customHeight="1" x14ac:dyDescent="0.2">
      <c r="J846" s="27"/>
    </row>
    <row r="847" spans="10:10" ht="15.75" customHeight="1" x14ac:dyDescent="0.2">
      <c r="J847" s="27"/>
    </row>
    <row r="848" spans="10:10" ht="15.75" customHeight="1" x14ac:dyDescent="0.2">
      <c r="J848" s="27"/>
    </row>
    <row r="849" spans="10:10" ht="15.75" customHeight="1" x14ac:dyDescent="0.2">
      <c r="J849" s="27"/>
    </row>
    <row r="850" spans="10:10" ht="15.75" customHeight="1" x14ac:dyDescent="0.2">
      <c r="J850" s="27"/>
    </row>
    <row r="851" spans="10:10" ht="15.75" customHeight="1" x14ac:dyDescent="0.2">
      <c r="J851" s="27"/>
    </row>
    <row r="852" spans="10:10" ht="15.75" customHeight="1" x14ac:dyDescent="0.2">
      <c r="J852" s="27"/>
    </row>
    <row r="853" spans="10:10" ht="15.75" customHeight="1" x14ac:dyDescent="0.2">
      <c r="J853" s="27"/>
    </row>
    <row r="854" spans="10:10" ht="15.75" customHeight="1" x14ac:dyDescent="0.2">
      <c r="J854" s="27"/>
    </row>
    <row r="855" spans="10:10" ht="15.75" customHeight="1" x14ac:dyDescent="0.2">
      <c r="J855" s="27"/>
    </row>
    <row r="856" spans="10:10" ht="15.75" customHeight="1" x14ac:dyDescent="0.2">
      <c r="J856" s="27"/>
    </row>
    <row r="857" spans="10:10" ht="15.75" customHeight="1" x14ac:dyDescent="0.2">
      <c r="J857" s="27"/>
    </row>
    <row r="858" spans="10:10" ht="15.75" customHeight="1" x14ac:dyDescent="0.2">
      <c r="J858" s="27"/>
    </row>
    <row r="859" spans="10:10" ht="15.75" customHeight="1" x14ac:dyDescent="0.2">
      <c r="J859" s="27"/>
    </row>
    <row r="860" spans="10:10" ht="15.75" customHeight="1" x14ac:dyDescent="0.2">
      <c r="J860" s="27"/>
    </row>
    <row r="861" spans="10:10" ht="15.75" customHeight="1" x14ac:dyDescent="0.2">
      <c r="J861" s="27"/>
    </row>
    <row r="862" spans="10:10" ht="15.75" customHeight="1" x14ac:dyDescent="0.2">
      <c r="J862" s="27"/>
    </row>
    <row r="863" spans="10:10" ht="15.75" customHeight="1" x14ac:dyDescent="0.2">
      <c r="J863" s="27"/>
    </row>
    <row r="864" spans="10:10" ht="15.75" customHeight="1" x14ac:dyDescent="0.2">
      <c r="J864" s="27"/>
    </row>
    <row r="865" spans="10:10" ht="15.75" customHeight="1" x14ac:dyDescent="0.2">
      <c r="J865" s="27"/>
    </row>
    <row r="866" spans="10:10" ht="15.75" customHeight="1" x14ac:dyDescent="0.2">
      <c r="J866" s="27"/>
    </row>
    <row r="867" spans="10:10" ht="15.75" customHeight="1" x14ac:dyDescent="0.2">
      <c r="J867" s="27"/>
    </row>
    <row r="868" spans="10:10" ht="15.75" customHeight="1" x14ac:dyDescent="0.2">
      <c r="J868" s="27"/>
    </row>
    <row r="869" spans="10:10" ht="15.75" customHeight="1" x14ac:dyDescent="0.2">
      <c r="J869" s="27"/>
    </row>
    <row r="870" spans="10:10" ht="15.75" customHeight="1" x14ac:dyDescent="0.2">
      <c r="J870" s="27"/>
    </row>
    <row r="871" spans="10:10" ht="15.75" customHeight="1" x14ac:dyDescent="0.2">
      <c r="J871" s="27"/>
    </row>
    <row r="872" spans="10:10" ht="15.75" customHeight="1" x14ac:dyDescent="0.2">
      <c r="J872" s="27"/>
    </row>
    <row r="873" spans="10:10" ht="15.75" customHeight="1" x14ac:dyDescent="0.2">
      <c r="J873" s="27"/>
    </row>
    <row r="874" spans="10:10" ht="15.75" customHeight="1" x14ac:dyDescent="0.2">
      <c r="J874" s="27"/>
    </row>
    <row r="875" spans="10:10" ht="15.75" customHeight="1" x14ac:dyDescent="0.2">
      <c r="J875" s="27"/>
    </row>
    <row r="876" spans="10:10" ht="15.75" customHeight="1" x14ac:dyDescent="0.2">
      <c r="J876" s="27"/>
    </row>
    <row r="877" spans="10:10" ht="15.75" customHeight="1" x14ac:dyDescent="0.2">
      <c r="J877" s="27"/>
    </row>
    <row r="878" spans="10:10" ht="15.75" customHeight="1" x14ac:dyDescent="0.2">
      <c r="J878" s="27"/>
    </row>
    <row r="879" spans="10:10" ht="15.75" customHeight="1" x14ac:dyDescent="0.2">
      <c r="J879" s="27"/>
    </row>
    <row r="880" spans="10:10" ht="15.75" customHeight="1" x14ac:dyDescent="0.2">
      <c r="J880" s="27"/>
    </row>
    <row r="881" spans="10:10" ht="15.75" customHeight="1" x14ac:dyDescent="0.2">
      <c r="J881" s="27"/>
    </row>
    <row r="882" spans="10:10" ht="15.75" customHeight="1" x14ac:dyDescent="0.2">
      <c r="J882" s="27"/>
    </row>
    <row r="883" spans="10:10" ht="15.75" customHeight="1" x14ac:dyDescent="0.2">
      <c r="J883" s="27"/>
    </row>
    <row r="884" spans="10:10" ht="15.75" customHeight="1" x14ac:dyDescent="0.2">
      <c r="J884" s="27"/>
    </row>
    <row r="885" spans="10:10" ht="15.75" customHeight="1" x14ac:dyDescent="0.2">
      <c r="J885" s="27"/>
    </row>
    <row r="886" spans="10:10" ht="15.75" customHeight="1" x14ac:dyDescent="0.2">
      <c r="J886" s="27"/>
    </row>
    <row r="887" spans="10:10" ht="15.75" customHeight="1" x14ac:dyDescent="0.2">
      <c r="J887" s="27"/>
    </row>
    <row r="888" spans="10:10" ht="15.75" customHeight="1" x14ac:dyDescent="0.2">
      <c r="J888" s="27"/>
    </row>
    <row r="889" spans="10:10" ht="15.75" customHeight="1" x14ac:dyDescent="0.2">
      <c r="J889" s="27"/>
    </row>
    <row r="890" spans="10:10" ht="15.75" customHeight="1" x14ac:dyDescent="0.2">
      <c r="J890" s="27"/>
    </row>
    <row r="891" spans="10:10" ht="15.75" customHeight="1" x14ac:dyDescent="0.2">
      <c r="J891" s="27"/>
    </row>
    <row r="892" spans="10:10" ht="15.75" customHeight="1" x14ac:dyDescent="0.2">
      <c r="J892" s="27"/>
    </row>
    <row r="893" spans="10:10" ht="15.75" customHeight="1" x14ac:dyDescent="0.2">
      <c r="J893" s="27"/>
    </row>
    <row r="894" spans="10:10" ht="15.75" customHeight="1" x14ac:dyDescent="0.2">
      <c r="J894" s="27"/>
    </row>
    <row r="895" spans="10:10" ht="15.75" customHeight="1" x14ac:dyDescent="0.2">
      <c r="J895" s="27"/>
    </row>
    <row r="896" spans="10:10" ht="15.75" customHeight="1" x14ac:dyDescent="0.2">
      <c r="J896" s="27"/>
    </row>
    <row r="897" spans="10:10" ht="15.75" customHeight="1" x14ac:dyDescent="0.2">
      <c r="J897" s="27"/>
    </row>
    <row r="898" spans="10:10" ht="15.75" customHeight="1" x14ac:dyDescent="0.2">
      <c r="J898" s="27"/>
    </row>
    <row r="899" spans="10:10" ht="15.75" customHeight="1" x14ac:dyDescent="0.2">
      <c r="J899" s="27"/>
    </row>
    <row r="900" spans="10:10" ht="15.75" customHeight="1" x14ac:dyDescent="0.2">
      <c r="J900" s="27"/>
    </row>
    <row r="901" spans="10:10" ht="15.75" customHeight="1" x14ac:dyDescent="0.2">
      <c r="J901" s="27"/>
    </row>
    <row r="902" spans="10:10" ht="15.75" customHeight="1" x14ac:dyDescent="0.2">
      <c r="J902" s="27"/>
    </row>
    <row r="903" spans="10:10" ht="15.75" customHeight="1" x14ac:dyDescent="0.2">
      <c r="J903" s="27"/>
    </row>
    <row r="904" spans="10:10" ht="15.75" customHeight="1" x14ac:dyDescent="0.2">
      <c r="J904" s="27"/>
    </row>
    <row r="905" spans="10:10" ht="15.75" customHeight="1" x14ac:dyDescent="0.2">
      <c r="J905" s="27"/>
    </row>
    <row r="906" spans="10:10" ht="15.75" customHeight="1" x14ac:dyDescent="0.2">
      <c r="J906" s="27"/>
    </row>
    <row r="907" spans="10:10" ht="15.75" customHeight="1" x14ac:dyDescent="0.2">
      <c r="J907" s="27"/>
    </row>
    <row r="908" spans="10:10" ht="15.75" customHeight="1" x14ac:dyDescent="0.2">
      <c r="J908" s="27"/>
    </row>
    <row r="909" spans="10:10" ht="15.75" customHeight="1" x14ac:dyDescent="0.2">
      <c r="J909" s="27"/>
    </row>
    <row r="910" spans="10:10" ht="15.75" customHeight="1" x14ac:dyDescent="0.2">
      <c r="J910" s="27"/>
    </row>
    <row r="911" spans="10:10" ht="15.75" customHeight="1" x14ac:dyDescent="0.2">
      <c r="J911" s="27"/>
    </row>
    <row r="912" spans="10:10" ht="15.75" customHeight="1" x14ac:dyDescent="0.2">
      <c r="J912" s="27"/>
    </row>
    <row r="913" spans="10:10" ht="15.75" customHeight="1" x14ac:dyDescent="0.2">
      <c r="J913" s="27"/>
    </row>
    <row r="914" spans="10:10" ht="15.75" customHeight="1" x14ac:dyDescent="0.2">
      <c r="J914" s="27"/>
    </row>
    <row r="915" spans="10:10" ht="15.75" customHeight="1" x14ac:dyDescent="0.2">
      <c r="J915" s="27"/>
    </row>
    <row r="916" spans="10:10" ht="15.75" customHeight="1" x14ac:dyDescent="0.2">
      <c r="J916" s="27"/>
    </row>
    <row r="917" spans="10:10" ht="15.75" customHeight="1" x14ac:dyDescent="0.2">
      <c r="J917" s="27"/>
    </row>
    <row r="918" spans="10:10" ht="15.75" customHeight="1" x14ac:dyDescent="0.2">
      <c r="J918" s="27"/>
    </row>
    <row r="919" spans="10:10" ht="15.75" customHeight="1" x14ac:dyDescent="0.2">
      <c r="J919" s="27"/>
    </row>
    <row r="920" spans="10:10" ht="15.75" customHeight="1" x14ac:dyDescent="0.2">
      <c r="J920" s="27"/>
    </row>
    <row r="921" spans="10:10" ht="15.75" customHeight="1" x14ac:dyDescent="0.2">
      <c r="J921" s="27"/>
    </row>
    <row r="922" spans="10:10" ht="15.75" customHeight="1" x14ac:dyDescent="0.2">
      <c r="J922" s="27"/>
    </row>
    <row r="923" spans="10:10" ht="15.75" customHeight="1" x14ac:dyDescent="0.2">
      <c r="J923" s="27"/>
    </row>
    <row r="924" spans="10:10" ht="15.75" customHeight="1" x14ac:dyDescent="0.2">
      <c r="J924" s="27"/>
    </row>
    <row r="925" spans="10:10" ht="15.75" customHeight="1" x14ac:dyDescent="0.2">
      <c r="J925" s="27"/>
    </row>
    <row r="926" spans="10:10" ht="15.75" customHeight="1" x14ac:dyDescent="0.2">
      <c r="J926" s="27"/>
    </row>
    <row r="927" spans="10:10" ht="15.75" customHeight="1" x14ac:dyDescent="0.2">
      <c r="J927" s="27"/>
    </row>
    <row r="928" spans="10:10" ht="15.75" customHeight="1" x14ac:dyDescent="0.2">
      <c r="J928" s="27"/>
    </row>
    <row r="929" spans="10:10" ht="15.75" customHeight="1" x14ac:dyDescent="0.2">
      <c r="J929" s="27"/>
    </row>
    <row r="930" spans="10:10" ht="15.75" customHeight="1" x14ac:dyDescent="0.2">
      <c r="J930" s="27"/>
    </row>
    <row r="931" spans="10:10" ht="15.75" customHeight="1" x14ac:dyDescent="0.2">
      <c r="J931" s="27"/>
    </row>
    <row r="932" spans="10:10" ht="15.75" customHeight="1" x14ac:dyDescent="0.2">
      <c r="J932" s="27"/>
    </row>
    <row r="933" spans="10:10" ht="15.75" customHeight="1" x14ac:dyDescent="0.2">
      <c r="J933" s="27"/>
    </row>
    <row r="934" spans="10:10" ht="15.75" customHeight="1" x14ac:dyDescent="0.2">
      <c r="J934" s="27"/>
    </row>
    <row r="935" spans="10:10" ht="15.75" customHeight="1" x14ac:dyDescent="0.2">
      <c r="J935" s="27"/>
    </row>
    <row r="936" spans="10:10" ht="15.75" customHeight="1" x14ac:dyDescent="0.2">
      <c r="J936" s="27"/>
    </row>
    <row r="937" spans="10:10" ht="15.75" customHeight="1" x14ac:dyDescent="0.2">
      <c r="J937" s="27"/>
    </row>
    <row r="938" spans="10:10" ht="15.75" customHeight="1" x14ac:dyDescent="0.2">
      <c r="J938" s="27"/>
    </row>
    <row r="939" spans="10:10" ht="15.75" customHeight="1" x14ac:dyDescent="0.2">
      <c r="J939" s="27"/>
    </row>
    <row r="940" spans="10:10" ht="15.75" customHeight="1" x14ac:dyDescent="0.2">
      <c r="J940" s="27"/>
    </row>
    <row r="941" spans="10:10" ht="15.75" customHeight="1" x14ac:dyDescent="0.2">
      <c r="J941" s="27"/>
    </row>
    <row r="942" spans="10:10" ht="15.75" customHeight="1" x14ac:dyDescent="0.2">
      <c r="J942" s="27"/>
    </row>
    <row r="943" spans="10:10" ht="15.75" customHeight="1" x14ac:dyDescent="0.2">
      <c r="J943" s="27"/>
    </row>
    <row r="944" spans="10:10" ht="15.75" customHeight="1" x14ac:dyDescent="0.2">
      <c r="J944" s="27"/>
    </row>
    <row r="945" spans="10:10" ht="15.75" customHeight="1" x14ac:dyDescent="0.2">
      <c r="J945" s="27"/>
    </row>
    <row r="946" spans="10:10" ht="15.75" customHeight="1" x14ac:dyDescent="0.2">
      <c r="J946" s="27"/>
    </row>
    <row r="947" spans="10:10" ht="15.75" customHeight="1" x14ac:dyDescent="0.2">
      <c r="J947" s="27"/>
    </row>
    <row r="948" spans="10:10" ht="15.75" customHeight="1" x14ac:dyDescent="0.2">
      <c r="J948" s="27"/>
    </row>
    <row r="949" spans="10:10" ht="15.75" customHeight="1" x14ac:dyDescent="0.2">
      <c r="J949" s="27"/>
    </row>
    <row r="950" spans="10:10" ht="15.75" customHeight="1" x14ac:dyDescent="0.2">
      <c r="J950" s="27"/>
    </row>
    <row r="951" spans="10:10" ht="15.75" customHeight="1" x14ac:dyDescent="0.2">
      <c r="J951" s="27"/>
    </row>
    <row r="952" spans="10:10" ht="15.75" customHeight="1" x14ac:dyDescent="0.2">
      <c r="J952" s="27"/>
    </row>
    <row r="953" spans="10:10" ht="15.75" customHeight="1" x14ac:dyDescent="0.2">
      <c r="J953" s="27"/>
    </row>
    <row r="954" spans="10:10" ht="15.75" customHeight="1" x14ac:dyDescent="0.2">
      <c r="J954" s="27"/>
    </row>
    <row r="955" spans="10:10" ht="15.75" customHeight="1" x14ac:dyDescent="0.2">
      <c r="J955" s="27"/>
    </row>
    <row r="956" spans="10:10" ht="15.75" customHeight="1" x14ac:dyDescent="0.2">
      <c r="J956" s="27"/>
    </row>
    <row r="957" spans="10:10" ht="15.75" customHeight="1" x14ac:dyDescent="0.2">
      <c r="J957" s="27"/>
    </row>
    <row r="958" spans="10:10" ht="15.75" customHeight="1" x14ac:dyDescent="0.2">
      <c r="J958" s="27"/>
    </row>
    <row r="959" spans="10:10" ht="15.75" customHeight="1" x14ac:dyDescent="0.2">
      <c r="J959" s="27"/>
    </row>
    <row r="960" spans="10:10" ht="15.75" customHeight="1" x14ac:dyDescent="0.2">
      <c r="J960" s="27"/>
    </row>
    <row r="961" spans="10:10" ht="15.75" customHeight="1" x14ac:dyDescent="0.2">
      <c r="J961" s="27"/>
    </row>
    <row r="962" spans="10:10" ht="15.75" customHeight="1" x14ac:dyDescent="0.2">
      <c r="J962" s="27"/>
    </row>
    <row r="963" spans="10:10" ht="15.75" customHeight="1" x14ac:dyDescent="0.2">
      <c r="J963" s="27"/>
    </row>
    <row r="964" spans="10:10" ht="15.75" customHeight="1" x14ac:dyDescent="0.2">
      <c r="J964" s="27"/>
    </row>
    <row r="965" spans="10:10" ht="15.75" customHeight="1" x14ac:dyDescent="0.2">
      <c r="J965" s="27"/>
    </row>
    <row r="966" spans="10:10" ht="15.75" customHeight="1" x14ac:dyDescent="0.2">
      <c r="J966" s="27"/>
    </row>
    <row r="967" spans="10:10" ht="15.75" customHeight="1" x14ac:dyDescent="0.2">
      <c r="J967" s="27"/>
    </row>
    <row r="968" spans="10:10" ht="15.75" customHeight="1" x14ac:dyDescent="0.2">
      <c r="J968" s="27"/>
    </row>
    <row r="969" spans="10:10" ht="15.75" customHeight="1" x14ac:dyDescent="0.2">
      <c r="J969" s="27"/>
    </row>
    <row r="970" spans="10:10" ht="15.75" customHeight="1" x14ac:dyDescent="0.2">
      <c r="J970" s="27"/>
    </row>
    <row r="971" spans="10:10" ht="15.75" customHeight="1" x14ac:dyDescent="0.2">
      <c r="J971" s="27"/>
    </row>
    <row r="972" spans="10:10" ht="15.75" customHeight="1" x14ac:dyDescent="0.2">
      <c r="J972" s="27"/>
    </row>
    <row r="973" spans="10:10" ht="15.75" customHeight="1" x14ac:dyDescent="0.2">
      <c r="J973" s="27"/>
    </row>
    <row r="974" spans="10:10" ht="15.75" customHeight="1" x14ac:dyDescent="0.2">
      <c r="J974" s="27"/>
    </row>
    <row r="975" spans="10:10" ht="15.75" customHeight="1" x14ac:dyDescent="0.2">
      <c r="J975" s="27"/>
    </row>
    <row r="976" spans="10:10" ht="15.75" customHeight="1" x14ac:dyDescent="0.2">
      <c r="J976" s="27"/>
    </row>
    <row r="977" spans="10:10" ht="15.75" customHeight="1" x14ac:dyDescent="0.2">
      <c r="J977" s="27"/>
    </row>
    <row r="978" spans="10:10" ht="15.75" customHeight="1" x14ac:dyDescent="0.2">
      <c r="J978" s="27"/>
    </row>
    <row r="979" spans="10:10" ht="15.75" customHeight="1" x14ac:dyDescent="0.2">
      <c r="J979" s="27"/>
    </row>
    <row r="980" spans="10:10" ht="15.75" customHeight="1" x14ac:dyDescent="0.2">
      <c r="J980" s="27"/>
    </row>
    <row r="981" spans="10:10" ht="15.75" customHeight="1" x14ac:dyDescent="0.2">
      <c r="J981" s="27"/>
    </row>
    <row r="982" spans="10:10" ht="15.75" customHeight="1" x14ac:dyDescent="0.2">
      <c r="J982" s="27"/>
    </row>
    <row r="983" spans="10:10" ht="15.75" customHeight="1" x14ac:dyDescent="0.2">
      <c r="J983" s="27"/>
    </row>
    <row r="984" spans="10:10" ht="15.75" customHeight="1" x14ac:dyDescent="0.2">
      <c r="J984" s="27"/>
    </row>
    <row r="985" spans="10:10" ht="15.75" customHeight="1" x14ac:dyDescent="0.2">
      <c r="J985" s="27"/>
    </row>
    <row r="986" spans="10:10" ht="15.75" customHeight="1" x14ac:dyDescent="0.2">
      <c r="J986" s="27"/>
    </row>
    <row r="987" spans="10:10" ht="15.75" customHeight="1" x14ac:dyDescent="0.2">
      <c r="J987" s="27"/>
    </row>
    <row r="988" spans="10:10" ht="15.75" customHeight="1" x14ac:dyDescent="0.2">
      <c r="J988" s="27"/>
    </row>
    <row r="989" spans="10:10" ht="15.75" customHeight="1" x14ac:dyDescent="0.2">
      <c r="J989" s="27"/>
    </row>
    <row r="990" spans="10:10" ht="15.75" customHeight="1" x14ac:dyDescent="0.2">
      <c r="J990" s="27"/>
    </row>
    <row r="991" spans="10:10" ht="15.75" customHeight="1" x14ac:dyDescent="0.2">
      <c r="J991" s="27"/>
    </row>
    <row r="992" spans="10:10" ht="15.75" customHeight="1" x14ac:dyDescent="0.2">
      <c r="J992" s="27"/>
    </row>
    <row r="993" spans="10:10" ht="15.75" customHeight="1" x14ac:dyDescent="0.2">
      <c r="J993" s="27"/>
    </row>
    <row r="994" spans="10:10" ht="15.75" customHeight="1" x14ac:dyDescent="0.2">
      <c r="J994" s="27"/>
    </row>
    <row r="995" spans="10:10" ht="15.75" customHeight="1" x14ac:dyDescent="0.2">
      <c r="J995" s="27"/>
    </row>
    <row r="996" spans="10:10" ht="15.75" customHeight="1" x14ac:dyDescent="0.2">
      <c r="J996" s="27"/>
    </row>
    <row r="997" spans="10:10" ht="15.75" customHeight="1" x14ac:dyDescent="0.2">
      <c r="J997" s="27"/>
    </row>
    <row r="998" spans="10:10" ht="15.75" customHeight="1" x14ac:dyDescent="0.2">
      <c r="J998" s="27"/>
    </row>
    <row r="999" spans="10:10" ht="15.75" customHeight="1" x14ac:dyDescent="0.2">
      <c r="J999" s="27"/>
    </row>
    <row r="1000" spans="10:10" ht="15.75" customHeight="1" x14ac:dyDescent="0.2">
      <c r="J1000" s="27"/>
    </row>
    <row r="1001" spans="10:10" ht="15.75" customHeight="1" x14ac:dyDescent="0.2">
      <c r="J1001" s="27"/>
    </row>
    <row r="1002" spans="10:10" ht="15.75" customHeight="1" x14ac:dyDescent="0.2">
      <c r="J1002" s="27"/>
    </row>
    <row r="1003" spans="10:10" ht="15.75" customHeight="1" x14ac:dyDescent="0.2">
      <c r="J1003" s="27"/>
    </row>
    <row r="1004" spans="10:10" ht="15.75" customHeight="1" x14ac:dyDescent="0.2">
      <c r="J1004" s="27"/>
    </row>
    <row r="1005" spans="10:10" ht="15.75" customHeight="1" x14ac:dyDescent="0.2">
      <c r="J1005" s="27"/>
    </row>
    <row r="1006" spans="10:10" ht="15.75" customHeight="1" x14ac:dyDescent="0.2">
      <c r="J1006" s="27"/>
    </row>
    <row r="1007" spans="10:10" ht="15.75" customHeight="1" x14ac:dyDescent="0.2">
      <c r="J1007" s="27"/>
    </row>
    <row r="1008" spans="10:10" ht="15.75" customHeight="1" x14ac:dyDescent="0.2">
      <c r="J1008" s="27"/>
    </row>
    <row r="1009" spans="10:10" ht="15.75" customHeight="1" x14ac:dyDescent="0.2">
      <c r="J1009" s="27"/>
    </row>
  </sheetData>
  <customSheetViews>
    <customSheetView guid="{38FDDC73-D730-4FA2-B9AA-2908E0A26565}" filter="1" showAutoFilter="1">
      <pageMargins left="0.7" right="0.7" top="0.75" bottom="0.75" header="0.3" footer="0.3"/>
      <autoFilter ref="A1:BM1000" xr:uid="{256C1734-5FFC-C941-8B6D-29A7DA94AAA0}">
        <filterColumn colId="1">
          <filters>
            <filter val="KPC"/>
          </filters>
        </filterColumn>
        <filterColumn colId="11">
          <filters blank="1">
            <filter val="15-Dec-17"/>
            <filter val="7-Jan-18"/>
            <filter val="9-Nov-17"/>
            <filter val="Apr-17"/>
            <filter val="Aug-17"/>
            <filter val="Before translocation"/>
            <filter val="Dec-17"/>
            <filter val="Jul-17"/>
            <filter val="Jun-17"/>
            <filter val="Mar-17"/>
            <filter val="May-17"/>
            <filter val="Newborn"/>
            <filter val="Nov-17"/>
            <filter val="Oct-17"/>
            <filter val="Sep-17"/>
          </filters>
        </filterColumn>
      </autoFilter>
      <extLst>
        <ext uri="GoogleSheetsCustomDataVersion1">
          <go:sheetsCustomData xmlns:go="http://customooxmlschemas.google.com/" filterViewId="1904892730"/>
        </ext>
      </extLst>
    </customSheetView>
    <customSheetView guid="{E19F7D61-DBF8-4884-94F2-3DDCB13DEBB4}" filter="1" showAutoFilter="1">
      <pageMargins left="0.7" right="0.7" top="0.75" bottom="0.75" header="0.3" footer="0.3"/>
      <autoFilter ref="Y1:Y1000" xr:uid="{563A40F2-6977-244A-94B5-5735A36CD291}"/>
      <extLst>
        <ext uri="GoogleSheetsCustomDataVersion1">
          <go:sheetsCustomData xmlns:go="http://customooxmlschemas.google.com/" filterViewId="296778839"/>
        </ext>
      </extLst>
    </customSheetView>
    <customSheetView guid="{4E27EE1A-DAE7-4496-9290-01C84253F14D}" filter="1" showAutoFilter="1">
      <pageMargins left="0.7" right="0.7" top="0.75" bottom="0.75" header="0.3" footer="0.3"/>
      <autoFilter ref="T100:T152" xr:uid="{501D76A9-AE3E-8E41-8D98-02BA4FFC1CF0}"/>
      <extLst>
        <ext uri="GoogleSheetsCustomDataVersion1">
          <go:sheetsCustomData xmlns:go="http://customooxmlschemas.google.com/" filterViewId="1014103717"/>
        </ext>
      </extLst>
    </customSheetView>
    <customSheetView guid="{83B02E12-7E02-4175-A5FD-A0930D368DA7}" filter="1" showAutoFilter="1">
      <pageMargins left="0.7" right="0.7" top="0.75" bottom="0.75" header="0.3" footer="0.3"/>
      <autoFilter ref="T100:T152" xr:uid="{93A30C9E-1DA9-6041-B5AA-F752B7B70B16}"/>
      <extLst>
        <ext uri="GoogleSheetsCustomDataVersion1">
          <go:sheetsCustomData xmlns:go="http://customooxmlschemas.google.com/" filterViewId="780493495"/>
        </ext>
      </extLst>
    </customSheetView>
    <customSheetView guid="{E33E1274-EA81-4530-B901-A7A3935687F5}" filter="1" showAutoFilter="1">
      <pageMargins left="0.7" right="0.7" top="0.75" bottom="0.75" header="0.3" footer="0.3"/>
      <autoFilter ref="T100:T152" xr:uid="{7A8201B4-292C-5740-A1C3-46B43B0A7727}"/>
      <extLst>
        <ext uri="GoogleSheetsCustomDataVersion1">
          <go:sheetsCustomData xmlns:go="http://customooxmlschemas.google.com/" filterViewId="993539066"/>
        </ext>
      </extLst>
    </customSheetView>
    <customSheetView guid="{99CE59AB-B47E-4FEE-A27C-984E1FF1B7C1}" filter="1" showAutoFilter="1">
      <pageMargins left="0.7" right="0.7" top="0.75" bottom="0.75" header="0.3" footer="0.3"/>
      <autoFilter ref="R1:R1000" xr:uid="{290B2417-4FEC-104D-9312-031FE444049A}"/>
      <extLst>
        <ext uri="GoogleSheetsCustomDataVersion1">
          <go:sheetsCustomData xmlns:go="http://customooxmlschemas.google.com/" filterViewId="1158821727"/>
        </ext>
      </extLst>
    </customSheetView>
    <customSheetView guid="{851A1D53-BADF-41A4-9517-9FAB67AB11E0}" filter="1" showAutoFilter="1">
      <pageMargins left="0.7" right="0.7" top="0.75" bottom="0.75" header="0.3" footer="0.3"/>
      <autoFilter ref="R1:R1000" xr:uid="{47696280-68AB-E847-B4BA-EA4AB5D835EF}">
        <filterColumn colId="0">
          <filters>
            <filter val="1"/>
          </filters>
        </filterColumn>
      </autoFilter>
      <extLst>
        <ext uri="GoogleSheetsCustomDataVersion1">
          <go:sheetsCustomData xmlns:go="http://customooxmlschemas.google.com/" filterViewId="1822125439"/>
        </ext>
      </extLst>
    </customSheetView>
    <customSheetView guid="{88A3E0F2-704A-464A-AC8A-885DE4145587}" filter="1" showAutoFilter="1">
      <pageMargins left="0.7" right="0.7" top="0.75" bottom="0.75" header="0.3" footer="0.3"/>
      <autoFilter ref="A1:BM157" xr:uid="{69B25C2D-19CF-BD48-87E7-275C3EC8D66A}">
        <filterColumn colId="10">
          <filters>
            <filter val="1"/>
          </filters>
        </filterColumn>
        <filterColumn colId="13">
          <filters>
            <filter val="1-Jul-17"/>
            <filter val="1-Oct-17"/>
            <filter val="1-Oct-19"/>
            <filter val="10-Dec-18"/>
            <filter val="10-Nov-17"/>
            <filter val="10-Oct-18"/>
            <filter val="10-Sep-17"/>
            <filter val="11-Aug-18"/>
            <filter val="11-May-16"/>
            <filter val="11-Nov-17"/>
            <filter val="12-Jan-19"/>
            <filter val="12-Jul-17"/>
            <filter val="12-Mar-18"/>
            <filter val="12-Nov-18"/>
            <filter val="12-Oct-17"/>
            <filter val="14-Jan-19"/>
            <filter val="14-Nov-19"/>
            <filter val="14-Sep-19"/>
            <filter val="15-Jul-19"/>
            <filter val="15-May-17"/>
            <filter val="15-Oct-17"/>
            <filter val="16-Aug-17"/>
            <filter val="16-Nov-19"/>
            <filter val="16-Oct-17"/>
            <filter val="16-Sep-19"/>
            <filter val="17-Dec-18"/>
            <filter val="17-Jun-19"/>
            <filter val="17-Nov-17"/>
            <filter val="18-May-17"/>
            <filter val="18-Sep-20"/>
            <filter val="19-Nov-17"/>
            <filter val="19-Nov-18"/>
            <filter val="2-Aug-17"/>
            <filter val="2-Sep-17"/>
            <filter val="20-Jun-17"/>
            <filter val="20-Jun-19"/>
            <filter val="20-Nov-17"/>
            <filter val="21-Aug-19"/>
            <filter val="21-Jul-18"/>
            <filter val="22-Aug-17"/>
            <filter val="22-Jul-18"/>
            <filter val="22-Jul-19"/>
            <filter val="22-Jun-17"/>
            <filter val="22-Sep-20"/>
            <filter val="23-Mar-17"/>
            <filter val="23-May-17"/>
            <filter val="24-Apr-17"/>
            <filter val="25-Aug-17"/>
            <filter val="25-Nov-17"/>
            <filter val="25-Nov-19"/>
            <filter val="26-Feb-17"/>
            <filter val="27-Jun-19"/>
            <filter val="28-Jan-18"/>
            <filter val="28-Sep-18"/>
            <filter val="29-Jul-19"/>
            <filter val="29-May-17"/>
            <filter val="29-Nov-18"/>
            <filter val="3-Dec-17"/>
            <filter val="3-Jan-20"/>
            <filter val="3-Jul-17"/>
            <filter val="3-Nov-17"/>
            <filter val="30-Jan-18"/>
            <filter val="30-Oct-17"/>
            <filter val="4-Aug-19"/>
            <filter val="4-Dec-17"/>
            <filter val="4-May-19"/>
            <filter val="4-Oct-20"/>
            <filter val="4-Sep-17"/>
            <filter val="5-Oct-17"/>
            <filter val="5-Oct-20"/>
            <filter val="6-Feb-19"/>
            <filter val="6-Jan-18"/>
            <filter val="6-Jun-17"/>
            <filter val="7-Dec-18"/>
            <filter val="7-Mar-17"/>
            <filter val="7-May-17"/>
            <filter val="8-Jan-18"/>
            <filter val="8-Jun-17"/>
            <filter val="8-Mar-17"/>
            <filter val="8-May-18"/>
            <filter val="9-Jan-18"/>
            <filter val="9-Jun-17"/>
            <filter val="9-Mar-17"/>
          </filters>
        </filterColumn>
      </autoFilter>
      <extLst>
        <ext uri="GoogleSheetsCustomDataVersion1">
          <go:sheetsCustomData xmlns:go="http://customooxmlschemas.google.com/" filterViewId="1241339118"/>
        </ext>
      </extLst>
    </customSheetView>
    <customSheetView guid="{A7D7830F-CF68-4310-B8D9-A7A474155D07}" filter="1" showAutoFilter="1">
      <pageMargins left="0.7" right="0.7" top="0.75" bottom="0.75" header="0.3" footer="0.3"/>
      <autoFilter ref="A1:BM157" xr:uid="{45B7D3CC-C3E9-4E43-BFC7-3F6C6BC9D12A}"/>
      <extLst>
        <ext uri="GoogleSheetsCustomDataVersion1">
          <go:sheetsCustomData xmlns:go="http://customooxmlschemas.google.com/" filterViewId="1706809914"/>
        </ext>
      </extLst>
    </customSheetView>
    <customSheetView guid="{F3631409-E051-4634-A09A-BD00DE20FB97}" filter="1" showAutoFilter="1">
      <pageMargins left="0.7" right="0.7" top="0.75" bottom="0.75" header="0.3" footer="0.3"/>
      <autoFilter ref="A1:BM157" xr:uid="{1A2C849B-AB2C-0942-A30D-59D24E648629}">
        <filterColumn colId="29">
          <filters>
            <filter val="1"/>
          </filters>
        </filterColumn>
      </autoFilter>
      <extLst>
        <ext uri="GoogleSheetsCustomDataVersion1">
          <go:sheetsCustomData xmlns:go="http://customooxmlschemas.google.com/" filterViewId="177897915"/>
        </ext>
      </extLst>
    </customSheetView>
    <customSheetView guid="{88FD693B-45EA-413C-8D8A-0E4A68776242}" filter="1" showAutoFilter="1">
      <pageMargins left="0.7" right="0.7" top="0.75" bottom="0.75" header="0.3" footer="0.3"/>
      <autoFilter ref="A1:BM157" xr:uid="{1EE34356-AC5D-754A-876B-FA03F443734A}">
        <filterColumn colId="1">
          <filters>
            <filter val="KS"/>
          </filters>
        </filterColumn>
        <filterColumn colId="19">
          <filters>
            <filter val="1"/>
          </filters>
        </filterColumn>
      </autoFilter>
      <extLst>
        <ext uri="GoogleSheetsCustomDataVersion1">
          <go:sheetsCustomData xmlns:go="http://customooxmlschemas.google.com/" filterViewId="1884556600"/>
        </ext>
      </extLst>
    </customSheetView>
    <customSheetView guid="{167B30E1-A16B-4D57-A20B-14D7620FF03B}" filter="1" showAutoFilter="1">
      <pageMargins left="0.7" right="0.7" top="0.75" bottom="0.75" header="0.3" footer="0.3"/>
      <autoFilter ref="A1:BM157" xr:uid="{902C55D3-F9EB-0842-97C1-41F1979B7E1E}">
        <filterColumn colId="1">
          <filters>
            <filter val="KPC"/>
          </filters>
        </filterColumn>
        <filterColumn colId="19">
          <filters>
            <filter val="1"/>
          </filters>
        </filterColumn>
      </autoFilter>
      <extLst>
        <ext uri="GoogleSheetsCustomDataVersion1">
          <go:sheetsCustomData xmlns:go="http://customooxmlschemas.google.com/" filterViewId="1936412260"/>
        </ext>
      </extLst>
    </customSheetView>
    <customSheetView guid="{F239676C-DA38-497D-9DA7-E399284932B3}" filter="1" showAutoFilter="1">
      <pageMargins left="0.7" right="0.7" top="0.75" bottom="0.75" header="0.3" footer="0.3"/>
      <autoFilter ref="A1:BM100" xr:uid="{C0A88C79-C430-7345-AC80-0C5E16A320BF}"/>
      <extLst>
        <ext uri="GoogleSheetsCustomDataVersion1">
          <go:sheetsCustomData xmlns:go="http://customooxmlschemas.google.com/" filterViewId="1254877488"/>
        </ext>
      </extLst>
    </customSheetView>
    <customSheetView guid="{45701921-95EC-4CD8-AF7C-4024E07D26A1}" filter="1" showAutoFilter="1">
      <pageMargins left="0.7" right="0.7" top="0.75" bottom="0.75" header="0.3" footer="0.3"/>
      <autoFilter ref="X1:X1000" xr:uid="{FFD39BDB-92F9-6444-AF54-356B9FED3DB2}"/>
      <extLst>
        <ext uri="GoogleSheetsCustomDataVersion1">
          <go:sheetsCustomData xmlns:go="http://customooxmlschemas.google.com/" filterViewId="1844533222"/>
        </ext>
      </extLst>
    </customSheetView>
    <customSheetView guid="{FC69F1C1-2E41-4E3D-B875-4202C8F49A59}" filter="1" showAutoFilter="1">
      <pageMargins left="0.7" right="0.7" top="0.75" bottom="0.75" header="0.3" footer="0.3"/>
      <autoFilter ref="AD31:AD157" xr:uid="{0BB95F2B-891D-2641-811B-6D58E2AD01F3}"/>
      <extLst>
        <ext uri="GoogleSheetsCustomDataVersion1">
          <go:sheetsCustomData xmlns:go="http://customooxmlschemas.google.com/" filterViewId="2024448578"/>
        </ext>
      </extLst>
    </customSheetView>
    <customSheetView guid="{C8972413-4C04-4727-BE98-69CE7BB00A10}" filter="1" showAutoFilter="1">
      <pageMargins left="0.7" right="0.7" top="0.75" bottom="0.75" header="0.3" footer="0.3"/>
      <autoFilter ref="T2:T78" xr:uid="{4576154F-41B8-A442-BEF5-93FFC6532485}"/>
      <extLst>
        <ext uri="GoogleSheetsCustomDataVersion1">
          <go:sheetsCustomData xmlns:go="http://customooxmlschemas.google.com/" filterViewId="245722689"/>
        </ext>
      </extLst>
    </customSheetView>
  </customSheetView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Sarin Suwanpakdee</cp:lastModifiedBy>
  <dcterms:created xsi:type="dcterms:W3CDTF">2021-04-15T13:07:22Z</dcterms:created>
  <dcterms:modified xsi:type="dcterms:W3CDTF">2025-01-08T19:39:03Z</dcterms:modified>
</cp:coreProperties>
</file>