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Min\Manuscript\Manuscript_Isoprinosine_경구투여\20260912_BMC Veterinary Research_Revised\"/>
    </mc:Choice>
  </mc:AlternateContent>
  <xr:revisionPtr revIDLastSave="0" documentId="13_ncr:1_{42156D0E-813E-458F-A155-ADEEBEE66816}" xr6:coauthVersionLast="47" xr6:coauthVersionMax="47" xr10:uidLastSave="{00000000-0000-0000-0000-000000000000}"/>
  <bookViews>
    <workbookView xWindow="28680" yWindow="-120" windowWidth="29040" windowHeight="15720" tabRatio="500" firstSheet="14" activeTab="17" xr2:uid="{00000000-000D-0000-FFFF-FFFF00000000}"/>
  </bookViews>
  <sheets>
    <sheet name="Fig1B_MouseSP-O" sheetId="1" r:id="rId1"/>
    <sheet name="Fig1C_MouseSP-A" sheetId="2" r:id="rId2"/>
    <sheet name="Fig1D_MouseVN-O" sheetId="3" r:id="rId3"/>
    <sheet name="Fig1E_MouseVN-A" sheetId="4" r:id="rId4"/>
    <sheet name="Fig2A_MouseSurvival" sheetId="5" r:id="rId5"/>
    <sheet name="Fig2B_MouseBWchange" sheetId="6" r:id="rId6"/>
    <sheet name="Fig3B_PigSP-O" sheetId="7" r:id="rId7"/>
    <sheet name="Fig3C_PigSP-A" sheetId="8" r:id="rId8"/>
    <sheet name="Fig3D_PigVN-O" sheetId="9" r:id="rId9"/>
    <sheet name="Fig3E_PigVN-A" sheetId="10" r:id="rId10"/>
    <sheet name="Fig4A_MouseSerum-sIgA" sheetId="11" r:id="rId11"/>
    <sheet name="Fig4B_PigSerum-sIgA" sheetId="12" r:id="rId12"/>
    <sheet name="Fig5_PigPBMC_Cytokines" sheetId="13" r:id="rId13"/>
    <sheet name="SuppFig1_MouseSaliva-sIgA" sheetId="14" r:id="rId14"/>
    <sheet name="Table1_PigSerumBiochem" sheetId="15" r:id="rId15"/>
    <sheet name="SuppTable2_MouseBW" sheetId="16" r:id="rId16"/>
    <sheet name="SuppTable3_GainIntakeFER" sheetId="17" r:id="rId17"/>
    <sheet name="Notes" sheetId="18" r:id="rId18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3" i="17" l="1"/>
  <c r="I13" i="17"/>
  <c r="H13" i="17"/>
  <c r="J12" i="17"/>
  <c r="I12" i="17"/>
  <c r="H12" i="17"/>
  <c r="J11" i="17"/>
  <c r="I11" i="17"/>
  <c r="H11" i="17"/>
  <c r="J10" i="17"/>
  <c r="I10" i="17"/>
  <c r="H10" i="17"/>
  <c r="J9" i="17"/>
  <c r="I9" i="17"/>
  <c r="H9" i="17"/>
  <c r="J8" i="17"/>
  <c r="I8" i="17"/>
  <c r="H8" i="17"/>
  <c r="J7" i="17"/>
  <c r="I7" i="17"/>
  <c r="H7" i="17"/>
  <c r="J6" i="17"/>
  <c r="I6" i="17"/>
  <c r="H6" i="17"/>
  <c r="J5" i="17"/>
  <c r="I5" i="17"/>
  <c r="H5" i="17"/>
  <c r="K22" i="16"/>
  <c r="J22" i="16"/>
  <c r="I22" i="16"/>
  <c r="K21" i="16"/>
  <c r="J21" i="16"/>
  <c r="I21" i="16"/>
  <c r="K20" i="16"/>
  <c r="J20" i="16"/>
  <c r="I20" i="16"/>
  <c r="K19" i="16"/>
  <c r="J19" i="16"/>
  <c r="I19" i="16"/>
  <c r="K18" i="16"/>
  <c r="J18" i="16"/>
  <c r="I18" i="16"/>
  <c r="K17" i="16"/>
  <c r="J17" i="16"/>
  <c r="I17" i="16"/>
  <c r="K16" i="16"/>
  <c r="J16" i="16"/>
  <c r="I16" i="16"/>
  <c r="K15" i="16"/>
  <c r="J15" i="16"/>
  <c r="I15" i="16"/>
  <c r="K14" i="16"/>
  <c r="J14" i="16"/>
  <c r="I14" i="16"/>
  <c r="K13" i="16"/>
  <c r="J13" i="16"/>
  <c r="I13" i="16"/>
  <c r="K12" i="16"/>
  <c r="J12" i="16"/>
  <c r="I12" i="16"/>
  <c r="K11" i="16"/>
  <c r="J11" i="16"/>
  <c r="I11" i="16"/>
  <c r="K10" i="16"/>
  <c r="J10" i="16"/>
  <c r="I10" i="16"/>
  <c r="K9" i="16"/>
  <c r="J9" i="16"/>
  <c r="I9" i="16"/>
  <c r="K8" i="16"/>
  <c r="J8" i="16"/>
  <c r="I8" i="16"/>
  <c r="K7" i="16"/>
  <c r="J7" i="16"/>
  <c r="I7" i="16"/>
  <c r="K6" i="16"/>
  <c r="J6" i="16"/>
  <c r="I6" i="16"/>
  <c r="K5" i="16"/>
  <c r="J5" i="16"/>
  <c r="I5" i="16"/>
  <c r="K100" i="15"/>
  <c r="J100" i="15"/>
  <c r="I100" i="15"/>
  <c r="K99" i="15"/>
  <c r="J99" i="15"/>
  <c r="I99" i="15"/>
  <c r="K98" i="15"/>
  <c r="J98" i="15"/>
  <c r="I98" i="15"/>
  <c r="K97" i="15"/>
  <c r="J97" i="15"/>
  <c r="I97" i="15"/>
  <c r="K96" i="15"/>
  <c r="J96" i="15"/>
  <c r="I96" i="15"/>
  <c r="K95" i="15"/>
  <c r="J95" i="15"/>
  <c r="I95" i="15"/>
  <c r="K94" i="15"/>
  <c r="J94" i="15"/>
  <c r="I94" i="15"/>
  <c r="K93" i="15"/>
  <c r="J93" i="15"/>
  <c r="I93" i="15"/>
  <c r="K92" i="15"/>
  <c r="J92" i="15"/>
  <c r="I92" i="15"/>
  <c r="K91" i="15"/>
  <c r="J91" i="15"/>
  <c r="I91" i="15"/>
  <c r="K90" i="15"/>
  <c r="J90" i="15"/>
  <c r="I90" i="15"/>
  <c r="K89" i="15"/>
  <c r="J89" i="15"/>
  <c r="I89" i="15"/>
  <c r="K88" i="15"/>
  <c r="J88" i="15"/>
  <c r="I88" i="15"/>
  <c r="K87" i="15"/>
  <c r="J87" i="15"/>
  <c r="I87" i="15"/>
  <c r="K86" i="15"/>
  <c r="J86" i="15"/>
  <c r="I86" i="15"/>
  <c r="K85" i="15"/>
  <c r="J85" i="15"/>
  <c r="I85" i="15"/>
  <c r="K84" i="15"/>
  <c r="J84" i="15"/>
  <c r="I84" i="15"/>
  <c r="K83" i="15"/>
  <c r="J83" i="15"/>
  <c r="I83" i="15"/>
  <c r="K82" i="15"/>
  <c r="J82" i="15"/>
  <c r="I82" i="15"/>
  <c r="K81" i="15"/>
  <c r="J81" i="15"/>
  <c r="I81" i="15"/>
  <c r="K80" i="15"/>
  <c r="J80" i="15"/>
  <c r="I80" i="15"/>
  <c r="K79" i="15"/>
  <c r="J79" i="15"/>
  <c r="I79" i="15"/>
  <c r="K78" i="15"/>
  <c r="J78" i="15"/>
  <c r="I78" i="15"/>
  <c r="K77" i="15"/>
  <c r="J77" i="15"/>
  <c r="I77" i="15"/>
  <c r="K76" i="15"/>
  <c r="J76" i="15"/>
  <c r="I76" i="15"/>
  <c r="K75" i="15"/>
  <c r="J75" i="15"/>
  <c r="I75" i="15"/>
  <c r="K74" i="15"/>
  <c r="J74" i="15"/>
  <c r="I74" i="15"/>
  <c r="K73" i="15"/>
  <c r="J73" i="15"/>
  <c r="I73" i="15"/>
  <c r="K72" i="15"/>
  <c r="J72" i="15"/>
  <c r="I72" i="15"/>
  <c r="K71" i="15"/>
  <c r="J71" i="15"/>
  <c r="I71" i="15"/>
  <c r="K70" i="15"/>
  <c r="J70" i="15"/>
  <c r="I70" i="15"/>
  <c r="K69" i="15"/>
  <c r="J69" i="15"/>
  <c r="I69" i="15"/>
  <c r="K68" i="15"/>
  <c r="J68" i="15"/>
  <c r="I68" i="15"/>
  <c r="K67" i="15"/>
  <c r="J67" i="15"/>
  <c r="I67" i="15"/>
  <c r="K66" i="15"/>
  <c r="J66" i="15"/>
  <c r="I66" i="15"/>
  <c r="K65" i="15"/>
  <c r="J65" i="15"/>
  <c r="I65" i="15"/>
  <c r="K64" i="15"/>
  <c r="J64" i="15"/>
  <c r="I64" i="15"/>
  <c r="K63" i="15"/>
  <c r="J63" i="15"/>
  <c r="I63" i="15"/>
  <c r="K62" i="15"/>
  <c r="J62" i="15"/>
  <c r="I62" i="15"/>
  <c r="K61" i="15"/>
  <c r="J61" i="15"/>
  <c r="I61" i="15"/>
  <c r="K60" i="15"/>
  <c r="J60" i="15"/>
  <c r="I60" i="15"/>
  <c r="K59" i="15"/>
  <c r="J59" i="15"/>
  <c r="I59" i="15"/>
  <c r="K58" i="15"/>
  <c r="J58" i="15"/>
  <c r="I58" i="15"/>
  <c r="K57" i="15"/>
  <c r="J57" i="15"/>
  <c r="I57" i="15"/>
  <c r="K56" i="15"/>
  <c r="J56" i="15"/>
  <c r="I56" i="15"/>
  <c r="K55" i="15"/>
  <c r="J55" i="15"/>
  <c r="I55" i="15"/>
  <c r="K54" i="15"/>
  <c r="J54" i="15"/>
  <c r="I54" i="15"/>
  <c r="K53" i="15"/>
  <c r="J53" i="15"/>
  <c r="I53" i="15"/>
  <c r="K52" i="15"/>
  <c r="J52" i="15"/>
  <c r="I52" i="15"/>
  <c r="K51" i="15"/>
  <c r="J51" i="15"/>
  <c r="I51" i="15"/>
  <c r="K50" i="15"/>
  <c r="J50" i="15"/>
  <c r="I50" i="15"/>
  <c r="K49" i="15"/>
  <c r="J49" i="15"/>
  <c r="I49" i="15"/>
  <c r="K48" i="15"/>
  <c r="J48" i="15"/>
  <c r="I48" i="15"/>
  <c r="K47" i="15"/>
  <c r="J47" i="15"/>
  <c r="I47" i="15"/>
  <c r="K46" i="15"/>
  <c r="J46" i="15"/>
  <c r="I46" i="15"/>
  <c r="K45" i="15"/>
  <c r="J45" i="15"/>
  <c r="I45" i="15"/>
  <c r="K44" i="15"/>
  <c r="J44" i="15"/>
  <c r="I44" i="15"/>
  <c r="K43" i="15"/>
  <c r="J43" i="15"/>
  <c r="I43" i="15"/>
  <c r="K42" i="15"/>
  <c r="J42" i="15"/>
  <c r="I42" i="15"/>
  <c r="K41" i="15"/>
  <c r="J41" i="15"/>
  <c r="I41" i="15"/>
  <c r="K40" i="15"/>
  <c r="J40" i="15"/>
  <c r="I40" i="15"/>
  <c r="K39" i="15"/>
  <c r="J39" i="15"/>
  <c r="I39" i="15"/>
  <c r="K38" i="15"/>
  <c r="J38" i="15"/>
  <c r="I38" i="15"/>
  <c r="K37" i="15"/>
  <c r="J37" i="15"/>
  <c r="I37" i="15"/>
  <c r="K36" i="15"/>
  <c r="J36" i="15"/>
  <c r="I36" i="15"/>
  <c r="K35" i="15"/>
  <c r="J35" i="15"/>
  <c r="I35" i="15"/>
  <c r="K34" i="15"/>
  <c r="J34" i="15"/>
  <c r="I34" i="15"/>
  <c r="K33" i="15"/>
  <c r="J33" i="15"/>
  <c r="I33" i="15"/>
  <c r="K32" i="15"/>
  <c r="J32" i="15"/>
  <c r="I32" i="15"/>
  <c r="K31" i="15"/>
  <c r="J31" i="15"/>
  <c r="I31" i="15"/>
  <c r="K30" i="15"/>
  <c r="J30" i="15"/>
  <c r="I30" i="15"/>
  <c r="K29" i="15"/>
  <c r="J29" i="15"/>
  <c r="I29" i="15"/>
  <c r="K28" i="15"/>
  <c r="J28" i="15"/>
  <c r="I28" i="15"/>
  <c r="K27" i="15"/>
  <c r="J27" i="15"/>
  <c r="I27" i="15"/>
  <c r="K26" i="15"/>
  <c r="J26" i="15"/>
  <c r="I26" i="15"/>
  <c r="K25" i="15"/>
  <c r="J25" i="15"/>
  <c r="I25" i="15"/>
  <c r="K24" i="15"/>
  <c r="J24" i="15"/>
  <c r="I24" i="15"/>
  <c r="K23" i="15"/>
  <c r="J23" i="15"/>
  <c r="I23" i="15"/>
  <c r="K22" i="15"/>
  <c r="J22" i="15"/>
  <c r="I22" i="15"/>
  <c r="K21" i="15"/>
  <c r="J21" i="15"/>
  <c r="I21" i="15"/>
  <c r="K20" i="15"/>
  <c r="J20" i="15"/>
  <c r="I20" i="15"/>
  <c r="K19" i="15"/>
  <c r="J19" i="15"/>
  <c r="I19" i="15"/>
  <c r="K18" i="15"/>
  <c r="J18" i="15"/>
  <c r="I18" i="15"/>
  <c r="K17" i="15"/>
  <c r="J17" i="15"/>
  <c r="I17" i="15"/>
  <c r="K16" i="15"/>
  <c r="J16" i="15"/>
  <c r="I16" i="15"/>
  <c r="K15" i="15"/>
  <c r="J15" i="15"/>
  <c r="I15" i="15"/>
  <c r="K14" i="15"/>
  <c r="J14" i="15"/>
  <c r="I14" i="15"/>
  <c r="K13" i="15"/>
  <c r="J13" i="15"/>
  <c r="I13" i="15"/>
  <c r="K12" i="15"/>
  <c r="J12" i="15"/>
  <c r="I12" i="15"/>
  <c r="K11" i="15"/>
  <c r="J11" i="15"/>
  <c r="I11" i="15"/>
  <c r="K10" i="15"/>
  <c r="J10" i="15"/>
  <c r="I10" i="15"/>
  <c r="K9" i="15"/>
  <c r="J9" i="15"/>
  <c r="I9" i="15"/>
  <c r="K8" i="15"/>
  <c r="J8" i="15"/>
  <c r="I8" i="15"/>
  <c r="K7" i="15"/>
  <c r="J7" i="15"/>
  <c r="I7" i="15"/>
  <c r="K6" i="15"/>
  <c r="J6" i="15"/>
  <c r="I6" i="15"/>
  <c r="K5" i="15"/>
  <c r="J5" i="15"/>
  <c r="I5" i="15"/>
  <c r="K7" i="14"/>
  <c r="J7" i="14"/>
  <c r="I7" i="14"/>
  <c r="K6" i="14"/>
  <c r="J6" i="14"/>
  <c r="I6" i="14"/>
  <c r="K5" i="14"/>
  <c r="J5" i="14"/>
  <c r="I5" i="14"/>
  <c r="K28" i="13"/>
  <c r="J28" i="13"/>
  <c r="I28" i="13"/>
  <c r="K27" i="13"/>
  <c r="J27" i="13"/>
  <c r="I27" i="13"/>
  <c r="K26" i="13"/>
  <c r="J26" i="13"/>
  <c r="I26" i="13"/>
  <c r="K25" i="13"/>
  <c r="J25" i="13"/>
  <c r="I25" i="13"/>
  <c r="K24" i="13"/>
  <c r="J24" i="13"/>
  <c r="I24" i="13"/>
  <c r="K23" i="13"/>
  <c r="J23" i="13"/>
  <c r="I23" i="13"/>
  <c r="K22" i="13"/>
  <c r="J22" i="13"/>
  <c r="I22" i="13"/>
  <c r="K21" i="13"/>
  <c r="J21" i="13"/>
  <c r="I21" i="13"/>
  <c r="K20" i="13"/>
  <c r="J20" i="13"/>
  <c r="I20" i="13"/>
  <c r="K19" i="13"/>
  <c r="J19" i="13"/>
  <c r="I19" i="13"/>
  <c r="K18" i="13"/>
  <c r="J18" i="13"/>
  <c r="I18" i="13"/>
  <c r="K17" i="13"/>
  <c r="J17" i="13"/>
  <c r="I17" i="13"/>
  <c r="K16" i="13"/>
  <c r="J16" i="13"/>
  <c r="I16" i="13"/>
  <c r="K15" i="13"/>
  <c r="J15" i="13"/>
  <c r="I15" i="13"/>
  <c r="K14" i="13"/>
  <c r="J14" i="13"/>
  <c r="I14" i="13"/>
  <c r="K13" i="13"/>
  <c r="J13" i="13"/>
  <c r="I13" i="13"/>
  <c r="K12" i="13"/>
  <c r="J12" i="13"/>
  <c r="I12" i="13"/>
  <c r="K11" i="13"/>
  <c r="J11" i="13"/>
  <c r="I11" i="13"/>
  <c r="K10" i="13"/>
  <c r="J10" i="13"/>
  <c r="I10" i="13"/>
  <c r="K9" i="13"/>
  <c r="J9" i="13"/>
  <c r="I9" i="13"/>
  <c r="K8" i="13"/>
  <c r="J8" i="13"/>
  <c r="I8" i="13"/>
  <c r="K7" i="13"/>
  <c r="J7" i="13"/>
  <c r="I7" i="13"/>
  <c r="K6" i="13"/>
  <c r="J6" i="13"/>
  <c r="I6" i="13"/>
  <c r="K5" i="13"/>
  <c r="J5" i="13"/>
  <c r="I5" i="13"/>
  <c r="K13" i="12"/>
  <c r="J13" i="12"/>
  <c r="I13" i="12"/>
  <c r="K12" i="12"/>
  <c r="J12" i="12"/>
  <c r="I12" i="12"/>
  <c r="K11" i="12"/>
  <c r="J11" i="12"/>
  <c r="I11" i="12"/>
  <c r="K10" i="12"/>
  <c r="J10" i="12"/>
  <c r="I10" i="12"/>
  <c r="K9" i="12"/>
  <c r="J9" i="12"/>
  <c r="I9" i="12"/>
  <c r="K8" i="12"/>
  <c r="J8" i="12"/>
  <c r="I8" i="12"/>
  <c r="K7" i="12"/>
  <c r="J7" i="12"/>
  <c r="I7" i="12"/>
  <c r="K6" i="12"/>
  <c r="J6" i="12"/>
  <c r="I6" i="12"/>
  <c r="K5" i="12"/>
  <c r="J5" i="12"/>
  <c r="I5" i="12"/>
  <c r="K13" i="11"/>
  <c r="J13" i="11"/>
  <c r="I13" i="11"/>
  <c r="K12" i="11"/>
  <c r="J12" i="11"/>
  <c r="I12" i="11"/>
  <c r="K11" i="11"/>
  <c r="J11" i="11"/>
  <c r="I11" i="11"/>
  <c r="K10" i="11"/>
  <c r="J10" i="11"/>
  <c r="I10" i="11"/>
  <c r="K9" i="11"/>
  <c r="J9" i="11"/>
  <c r="I9" i="11"/>
  <c r="K8" i="11"/>
  <c r="J8" i="11"/>
  <c r="I8" i="11"/>
  <c r="K7" i="11"/>
  <c r="J7" i="11"/>
  <c r="I7" i="11"/>
  <c r="K6" i="11"/>
  <c r="J6" i="11"/>
  <c r="I6" i="11"/>
  <c r="K5" i="11"/>
  <c r="J5" i="11"/>
  <c r="I5" i="11"/>
  <c r="K34" i="10"/>
  <c r="J34" i="10"/>
  <c r="I34" i="10"/>
  <c r="K33" i="10"/>
  <c r="J33" i="10"/>
  <c r="I33" i="10"/>
  <c r="K32" i="10"/>
  <c r="J32" i="10"/>
  <c r="I32" i="10"/>
  <c r="K31" i="10"/>
  <c r="J31" i="10"/>
  <c r="I31" i="10"/>
  <c r="K30" i="10"/>
  <c r="J30" i="10"/>
  <c r="I30" i="10"/>
  <c r="K29" i="10"/>
  <c r="J29" i="10"/>
  <c r="I29" i="10"/>
  <c r="K28" i="10"/>
  <c r="J28" i="10"/>
  <c r="I28" i="10"/>
  <c r="K27" i="10"/>
  <c r="J27" i="10"/>
  <c r="I27" i="10"/>
  <c r="K26" i="10"/>
  <c r="J26" i="10"/>
  <c r="I26" i="10"/>
  <c r="K25" i="10"/>
  <c r="J25" i="10"/>
  <c r="I25" i="10"/>
  <c r="K24" i="10"/>
  <c r="J24" i="10"/>
  <c r="I24" i="10"/>
  <c r="K23" i="10"/>
  <c r="J23" i="10"/>
  <c r="I23" i="10"/>
  <c r="K22" i="10"/>
  <c r="J22" i="10"/>
  <c r="I22" i="10"/>
  <c r="K21" i="10"/>
  <c r="J21" i="10"/>
  <c r="I21" i="10"/>
  <c r="K20" i="10"/>
  <c r="J20" i="10"/>
  <c r="I20" i="10"/>
  <c r="K19" i="10"/>
  <c r="J19" i="10"/>
  <c r="I19" i="10"/>
  <c r="K18" i="10"/>
  <c r="J18" i="10"/>
  <c r="I18" i="10"/>
  <c r="K17" i="10"/>
  <c r="J17" i="10"/>
  <c r="I17" i="10"/>
  <c r="K16" i="10"/>
  <c r="J16" i="10"/>
  <c r="I16" i="10"/>
  <c r="K15" i="10"/>
  <c r="J15" i="10"/>
  <c r="I15" i="10"/>
  <c r="K14" i="10"/>
  <c r="J14" i="10"/>
  <c r="I14" i="10"/>
  <c r="K13" i="10"/>
  <c r="J13" i="10"/>
  <c r="I13" i="10"/>
  <c r="K12" i="10"/>
  <c r="J12" i="10"/>
  <c r="I12" i="10"/>
  <c r="K11" i="10"/>
  <c r="J11" i="10"/>
  <c r="I11" i="10"/>
  <c r="K10" i="10"/>
  <c r="J10" i="10"/>
  <c r="I10" i="10"/>
  <c r="K9" i="10"/>
  <c r="J9" i="10"/>
  <c r="I9" i="10"/>
  <c r="K8" i="10"/>
  <c r="J8" i="10"/>
  <c r="I8" i="10"/>
  <c r="K7" i="10"/>
  <c r="J7" i="10"/>
  <c r="I7" i="10"/>
  <c r="K6" i="10"/>
  <c r="J6" i="10"/>
  <c r="I6" i="10"/>
  <c r="K5" i="10"/>
  <c r="J5" i="10"/>
  <c r="I5" i="10"/>
  <c r="K34" i="9"/>
  <c r="J34" i="9"/>
  <c r="I34" i="9"/>
  <c r="K33" i="9"/>
  <c r="J33" i="9"/>
  <c r="I33" i="9"/>
  <c r="K32" i="9"/>
  <c r="J32" i="9"/>
  <c r="I32" i="9"/>
  <c r="K31" i="9"/>
  <c r="J31" i="9"/>
  <c r="I31" i="9"/>
  <c r="K30" i="9"/>
  <c r="J30" i="9"/>
  <c r="I30" i="9"/>
  <c r="K29" i="9"/>
  <c r="J29" i="9"/>
  <c r="I29" i="9"/>
  <c r="K28" i="9"/>
  <c r="J28" i="9"/>
  <c r="I28" i="9"/>
  <c r="K27" i="9"/>
  <c r="J27" i="9"/>
  <c r="I27" i="9"/>
  <c r="K26" i="9"/>
  <c r="J26" i="9"/>
  <c r="I26" i="9"/>
  <c r="K25" i="9"/>
  <c r="J25" i="9"/>
  <c r="I25" i="9"/>
  <c r="K24" i="9"/>
  <c r="J24" i="9"/>
  <c r="I24" i="9"/>
  <c r="K23" i="9"/>
  <c r="J23" i="9"/>
  <c r="I23" i="9"/>
  <c r="K22" i="9"/>
  <c r="J22" i="9"/>
  <c r="I22" i="9"/>
  <c r="K21" i="9"/>
  <c r="J21" i="9"/>
  <c r="I21" i="9"/>
  <c r="K20" i="9"/>
  <c r="J20" i="9"/>
  <c r="I20" i="9"/>
  <c r="K19" i="9"/>
  <c r="J19" i="9"/>
  <c r="I19" i="9"/>
  <c r="K18" i="9"/>
  <c r="J18" i="9"/>
  <c r="I18" i="9"/>
  <c r="K17" i="9"/>
  <c r="J17" i="9"/>
  <c r="I17" i="9"/>
  <c r="K16" i="9"/>
  <c r="J16" i="9"/>
  <c r="I16" i="9"/>
  <c r="K15" i="9"/>
  <c r="J15" i="9"/>
  <c r="I15" i="9"/>
  <c r="K14" i="9"/>
  <c r="J14" i="9"/>
  <c r="I14" i="9"/>
  <c r="K13" i="9"/>
  <c r="J13" i="9"/>
  <c r="I13" i="9"/>
  <c r="K12" i="9"/>
  <c r="J12" i="9"/>
  <c r="I12" i="9"/>
  <c r="K11" i="9"/>
  <c r="J11" i="9"/>
  <c r="I11" i="9"/>
  <c r="K10" i="9"/>
  <c r="J10" i="9"/>
  <c r="I10" i="9"/>
  <c r="K9" i="9"/>
  <c r="J9" i="9"/>
  <c r="I9" i="9"/>
  <c r="K8" i="9"/>
  <c r="J8" i="9"/>
  <c r="I8" i="9"/>
  <c r="K7" i="9"/>
  <c r="J7" i="9"/>
  <c r="I7" i="9"/>
  <c r="K6" i="9"/>
  <c r="J6" i="9"/>
  <c r="I6" i="9"/>
  <c r="K5" i="9"/>
  <c r="J5" i="9"/>
  <c r="I5" i="9"/>
  <c r="K34" i="8"/>
  <c r="J34" i="8"/>
  <c r="I34" i="8"/>
  <c r="K33" i="8"/>
  <c r="J33" i="8"/>
  <c r="I33" i="8"/>
  <c r="K32" i="8"/>
  <c r="J32" i="8"/>
  <c r="I32" i="8"/>
  <c r="K31" i="8"/>
  <c r="J31" i="8"/>
  <c r="I31" i="8"/>
  <c r="K30" i="8"/>
  <c r="J30" i="8"/>
  <c r="I30" i="8"/>
  <c r="K29" i="8"/>
  <c r="J29" i="8"/>
  <c r="I29" i="8"/>
  <c r="K28" i="8"/>
  <c r="J28" i="8"/>
  <c r="I28" i="8"/>
  <c r="K27" i="8"/>
  <c r="J27" i="8"/>
  <c r="I27" i="8"/>
  <c r="K26" i="8"/>
  <c r="J26" i="8"/>
  <c r="I26" i="8"/>
  <c r="K25" i="8"/>
  <c r="J25" i="8"/>
  <c r="I25" i="8"/>
  <c r="K24" i="8"/>
  <c r="J24" i="8"/>
  <c r="I24" i="8"/>
  <c r="K23" i="8"/>
  <c r="J23" i="8"/>
  <c r="I23" i="8"/>
  <c r="K22" i="8"/>
  <c r="J22" i="8"/>
  <c r="I22" i="8"/>
  <c r="K21" i="8"/>
  <c r="J21" i="8"/>
  <c r="I21" i="8"/>
  <c r="K20" i="8"/>
  <c r="J20" i="8"/>
  <c r="I20" i="8"/>
  <c r="K19" i="8"/>
  <c r="J19" i="8"/>
  <c r="I19" i="8"/>
  <c r="K18" i="8"/>
  <c r="J18" i="8"/>
  <c r="I18" i="8"/>
  <c r="K17" i="8"/>
  <c r="J17" i="8"/>
  <c r="I17" i="8"/>
  <c r="K16" i="8"/>
  <c r="J16" i="8"/>
  <c r="I16" i="8"/>
  <c r="K15" i="8"/>
  <c r="J15" i="8"/>
  <c r="I15" i="8"/>
  <c r="K14" i="8"/>
  <c r="J14" i="8"/>
  <c r="I14" i="8"/>
  <c r="K13" i="8"/>
  <c r="J13" i="8"/>
  <c r="I13" i="8"/>
  <c r="K12" i="8"/>
  <c r="J12" i="8"/>
  <c r="I12" i="8"/>
  <c r="K11" i="8"/>
  <c r="J11" i="8"/>
  <c r="I11" i="8"/>
  <c r="K10" i="8"/>
  <c r="J10" i="8"/>
  <c r="I10" i="8"/>
  <c r="K9" i="8"/>
  <c r="J9" i="8"/>
  <c r="I9" i="8"/>
  <c r="K8" i="8"/>
  <c r="J8" i="8"/>
  <c r="I8" i="8"/>
  <c r="K7" i="8"/>
  <c r="J7" i="8"/>
  <c r="I7" i="8"/>
  <c r="K6" i="8"/>
  <c r="J6" i="8"/>
  <c r="I6" i="8"/>
  <c r="K5" i="8"/>
  <c r="J5" i="8"/>
  <c r="I5" i="8"/>
  <c r="K34" i="7"/>
  <c r="J34" i="7"/>
  <c r="I34" i="7"/>
  <c r="K33" i="7"/>
  <c r="J33" i="7"/>
  <c r="I33" i="7"/>
  <c r="K32" i="7"/>
  <c r="J32" i="7"/>
  <c r="I32" i="7"/>
  <c r="K31" i="7"/>
  <c r="J31" i="7"/>
  <c r="I31" i="7"/>
  <c r="K30" i="7"/>
  <c r="J30" i="7"/>
  <c r="I30" i="7"/>
  <c r="K29" i="7"/>
  <c r="J29" i="7"/>
  <c r="I29" i="7"/>
  <c r="K28" i="7"/>
  <c r="J28" i="7"/>
  <c r="I28" i="7"/>
  <c r="K27" i="7"/>
  <c r="J27" i="7"/>
  <c r="I27" i="7"/>
  <c r="K26" i="7"/>
  <c r="J26" i="7"/>
  <c r="I26" i="7"/>
  <c r="K25" i="7"/>
  <c r="J25" i="7"/>
  <c r="I25" i="7"/>
  <c r="K24" i="7"/>
  <c r="J24" i="7"/>
  <c r="I24" i="7"/>
  <c r="K23" i="7"/>
  <c r="J23" i="7"/>
  <c r="I23" i="7"/>
  <c r="K22" i="7"/>
  <c r="J22" i="7"/>
  <c r="I22" i="7"/>
  <c r="K21" i="7"/>
  <c r="J21" i="7"/>
  <c r="I21" i="7"/>
  <c r="K20" i="7"/>
  <c r="J20" i="7"/>
  <c r="I20" i="7"/>
  <c r="K19" i="7"/>
  <c r="J19" i="7"/>
  <c r="I19" i="7"/>
  <c r="K18" i="7"/>
  <c r="J18" i="7"/>
  <c r="I18" i="7"/>
  <c r="K17" i="7"/>
  <c r="J17" i="7"/>
  <c r="I17" i="7"/>
  <c r="K16" i="7"/>
  <c r="J16" i="7"/>
  <c r="I16" i="7"/>
  <c r="K15" i="7"/>
  <c r="J15" i="7"/>
  <c r="I15" i="7"/>
  <c r="K14" i="7"/>
  <c r="J14" i="7"/>
  <c r="I14" i="7"/>
  <c r="K13" i="7"/>
  <c r="J13" i="7"/>
  <c r="I13" i="7"/>
  <c r="K12" i="7"/>
  <c r="J12" i="7"/>
  <c r="I12" i="7"/>
  <c r="K11" i="7"/>
  <c r="J11" i="7"/>
  <c r="I11" i="7"/>
  <c r="K10" i="7"/>
  <c r="J10" i="7"/>
  <c r="I10" i="7"/>
  <c r="K9" i="7"/>
  <c r="J9" i="7"/>
  <c r="I9" i="7"/>
  <c r="K8" i="7"/>
  <c r="J8" i="7"/>
  <c r="I8" i="7"/>
  <c r="K7" i="7"/>
  <c r="J7" i="7"/>
  <c r="I7" i="7"/>
  <c r="K6" i="7"/>
  <c r="J6" i="7"/>
  <c r="I6" i="7"/>
  <c r="K5" i="7"/>
  <c r="J5" i="7"/>
  <c r="I5" i="7"/>
  <c r="K28" i="6"/>
  <c r="J28" i="6"/>
  <c r="I28" i="6"/>
  <c r="K27" i="6"/>
  <c r="J27" i="6"/>
  <c r="I27" i="6"/>
  <c r="K26" i="6"/>
  <c r="J26" i="6"/>
  <c r="I26" i="6"/>
  <c r="K25" i="6"/>
  <c r="J25" i="6"/>
  <c r="I25" i="6"/>
  <c r="K24" i="6"/>
  <c r="J24" i="6"/>
  <c r="I24" i="6"/>
  <c r="K23" i="6"/>
  <c r="J23" i="6"/>
  <c r="I23" i="6"/>
  <c r="K22" i="6"/>
  <c r="J22" i="6"/>
  <c r="I22" i="6"/>
  <c r="K21" i="6"/>
  <c r="J21" i="6"/>
  <c r="I21" i="6"/>
  <c r="K20" i="6"/>
  <c r="J20" i="6"/>
  <c r="I20" i="6"/>
  <c r="K19" i="6"/>
  <c r="J19" i="6"/>
  <c r="I19" i="6"/>
  <c r="K18" i="6"/>
  <c r="J18" i="6"/>
  <c r="I18" i="6"/>
  <c r="K17" i="6"/>
  <c r="J17" i="6"/>
  <c r="I17" i="6"/>
  <c r="K16" i="6"/>
  <c r="J16" i="6"/>
  <c r="I16" i="6"/>
  <c r="K15" i="6"/>
  <c r="J15" i="6"/>
  <c r="I15" i="6"/>
  <c r="K14" i="6"/>
  <c r="J14" i="6"/>
  <c r="I14" i="6"/>
  <c r="K13" i="6"/>
  <c r="J13" i="6"/>
  <c r="I13" i="6"/>
  <c r="K12" i="6"/>
  <c r="J12" i="6"/>
  <c r="I12" i="6"/>
  <c r="K11" i="6"/>
  <c r="J11" i="6"/>
  <c r="I11" i="6"/>
  <c r="K10" i="6"/>
  <c r="J10" i="6"/>
  <c r="I10" i="6"/>
  <c r="K9" i="6"/>
  <c r="J9" i="6"/>
  <c r="I9" i="6"/>
  <c r="K8" i="6"/>
  <c r="J8" i="6"/>
  <c r="I8" i="6"/>
  <c r="K7" i="6"/>
  <c r="J7" i="6"/>
  <c r="I7" i="6"/>
  <c r="K6" i="6"/>
  <c r="J6" i="6"/>
  <c r="I6" i="6"/>
  <c r="K5" i="6"/>
  <c r="J5" i="6"/>
  <c r="I5" i="6"/>
  <c r="K34" i="4"/>
  <c r="J34" i="4"/>
  <c r="I34" i="4"/>
  <c r="K33" i="4"/>
  <c r="J33" i="4"/>
  <c r="I33" i="4"/>
  <c r="K32" i="4"/>
  <c r="J32" i="4"/>
  <c r="I32" i="4"/>
  <c r="K31" i="4"/>
  <c r="J31" i="4"/>
  <c r="I31" i="4"/>
  <c r="K30" i="4"/>
  <c r="J30" i="4"/>
  <c r="I30" i="4"/>
  <c r="K29" i="4"/>
  <c r="J29" i="4"/>
  <c r="I29" i="4"/>
  <c r="K28" i="4"/>
  <c r="J28" i="4"/>
  <c r="I28" i="4"/>
  <c r="K27" i="4"/>
  <c r="J27" i="4"/>
  <c r="I27" i="4"/>
  <c r="K26" i="4"/>
  <c r="J26" i="4"/>
  <c r="I26" i="4"/>
  <c r="K25" i="4"/>
  <c r="J25" i="4"/>
  <c r="I25" i="4"/>
  <c r="K24" i="4"/>
  <c r="J24" i="4"/>
  <c r="I24" i="4"/>
  <c r="K23" i="4"/>
  <c r="J23" i="4"/>
  <c r="I23" i="4"/>
  <c r="K22" i="4"/>
  <c r="J22" i="4"/>
  <c r="I22" i="4"/>
  <c r="K21" i="4"/>
  <c r="J21" i="4"/>
  <c r="I21" i="4"/>
  <c r="K20" i="4"/>
  <c r="J20" i="4"/>
  <c r="I20" i="4"/>
  <c r="K19" i="4"/>
  <c r="J19" i="4"/>
  <c r="I19" i="4"/>
  <c r="K18" i="4"/>
  <c r="J18" i="4"/>
  <c r="I18" i="4"/>
  <c r="K17" i="4"/>
  <c r="J17" i="4"/>
  <c r="I17" i="4"/>
  <c r="K16" i="4"/>
  <c r="J16" i="4"/>
  <c r="I16" i="4"/>
  <c r="K15" i="4"/>
  <c r="J15" i="4"/>
  <c r="I15" i="4"/>
  <c r="K14" i="4"/>
  <c r="J14" i="4"/>
  <c r="I14" i="4"/>
  <c r="K13" i="4"/>
  <c r="J13" i="4"/>
  <c r="I13" i="4"/>
  <c r="K12" i="4"/>
  <c r="J12" i="4"/>
  <c r="I12" i="4"/>
  <c r="K11" i="4"/>
  <c r="J11" i="4"/>
  <c r="I11" i="4"/>
  <c r="K10" i="4"/>
  <c r="J10" i="4"/>
  <c r="I10" i="4"/>
  <c r="K9" i="4"/>
  <c r="J9" i="4"/>
  <c r="I9" i="4"/>
  <c r="K8" i="4"/>
  <c r="J8" i="4"/>
  <c r="I8" i="4"/>
  <c r="K7" i="4"/>
  <c r="J7" i="4"/>
  <c r="I7" i="4"/>
  <c r="K6" i="4"/>
  <c r="J6" i="4"/>
  <c r="I6" i="4"/>
  <c r="K5" i="4"/>
  <c r="J5" i="4"/>
  <c r="I5" i="4"/>
  <c r="K34" i="3"/>
  <c r="J34" i="3"/>
  <c r="I34" i="3"/>
  <c r="K33" i="3"/>
  <c r="J33" i="3"/>
  <c r="I33" i="3"/>
  <c r="K32" i="3"/>
  <c r="J32" i="3"/>
  <c r="I32" i="3"/>
  <c r="K31" i="3"/>
  <c r="J31" i="3"/>
  <c r="I31" i="3"/>
  <c r="K30" i="3"/>
  <c r="J30" i="3"/>
  <c r="I30" i="3"/>
  <c r="K29" i="3"/>
  <c r="J29" i="3"/>
  <c r="I29" i="3"/>
  <c r="K28" i="3"/>
  <c r="J28" i="3"/>
  <c r="I28" i="3"/>
  <c r="K27" i="3"/>
  <c r="J27" i="3"/>
  <c r="I27" i="3"/>
  <c r="K26" i="3"/>
  <c r="J26" i="3"/>
  <c r="I26" i="3"/>
  <c r="K25" i="3"/>
  <c r="J25" i="3"/>
  <c r="I25" i="3"/>
  <c r="K24" i="3"/>
  <c r="J24" i="3"/>
  <c r="I24" i="3"/>
  <c r="K23" i="3"/>
  <c r="J23" i="3"/>
  <c r="I23" i="3"/>
  <c r="K22" i="3"/>
  <c r="J22" i="3"/>
  <c r="I22" i="3"/>
  <c r="K21" i="3"/>
  <c r="J21" i="3"/>
  <c r="I21" i="3"/>
  <c r="K20" i="3"/>
  <c r="J20" i="3"/>
  <c r="I20" i="3"/>
  <c r="K19" i="3"/>
  <c r="J19" i="3"/>
  <c r="I19" i="3"/>
  <c r="K18" i="3"/>
  <c r="J18" i="3"/>
  <c r="I18" i="3"/>
  <c r="K17" i="3"/>
  <c r="J17" i="3"/>
  <c r="I17" i="3"/>
  <c r="K16" i="3"/>
  <c r="J16" i="3"/>
  <c r="I16" i="3"/>
  <c r="K15" i="3"/>
  <c r="J15" i="3"/>
  <c r="I15" i="3"/>
  <c r="K14" i="3"/>
  <c r="J14" i="3"/>
  <c r="I14" i="3"/>
  <c r="K13" i="3"/>
  <c r="J13" i="3"/>
  <c r="I13" i="3"/>
  <c r="K12" i="3"/>
  <c r="J12" i="3"/>
  <c r="I12" i="3"/>
  <c r="K11" i="3"/>
  <c r="J11" i="3"/>
  <c r="I11" i="3"/>
  <c r="K10" i="3"/>
  <c r="J10" i="3"/>
  <c r="I10" i="3"/>
  <c r="K9" i="3"/>
  <c r="J9" i="3"/>
  <c r="I9" i="3"/>
  <c r="K8" i="3"/>
  <c r="J8" i="3"/>
  <c r="I8" i="3"/>
  <c r="K7" i="3"/>
  <c r="J7" i="3"/>
  <c r="I7" i="3"/>
  <c r="K6" i="3"/>
  <c r="J6" i="3"/>
  <c r="I6" i="3"/>
  <c r="K5" i="3"/>
  <c r="J5" i="3"/>
  <c r="I5" i="3"/>
  <c r="K34" i="2"/>
  <c r="J34" i="2"/>
  <c r="I34" i="2"/>
  <c r="K33" i="2"/>
  <c r="J33" i="2"/>
  <c r="I33" i="2"/>
  <c r="K32" i="2"/>
  <c r="J32" i="2"/>
  <c r="I32" i="2"/>
  <c r="K31" i="2"/>
  <c r="J31" i="2"/>
  <c r="I31" i="2"/>
  <c r="K30" i="2"/>
  <c r="J30" i="2"/>
  <c r="I30" i="2"/>
  <c r="K29" i="2"/>
  <c r="J29" i="2"/>
  <c r="I29" i="2"/>
  <c r="K28" i="2"/>
  <c r="J28" i="2"/>
  <c r="I28" i="2"/>
  <c r="K27" i="2"/>
  <c r="J27" i="2"/>
  <c r="I27" i="2"/>
  <c r="K26" i="2"/>
  <c r="J26" i="2"/>
  <c r="I26" i="2"/>
  <c r="K25" i="2"/>
  <c r="J25" i="2"/>
  <c r="I25" i="2"/>
  <c r="K24" i="2"/>
  <c r="J24" i="2"/>
  <c r="I24" i="2"/>
  <c r="K23" i="2"/>
  <c r="J23" i="2"/>
  <c r="I23" i="2"/>
  <c r="K22" i="2"/>
  <c r="J22" i="2"/>
  <c r="I22" i="2"/>
  <c r="K21" i="2"/>
  <c r="J21" i="2"/>
  <c r="I21" i="2"/>
  <c r="K20" i="2"/>
  <c r="J20" i="2"/>
  <c r="I20" i="2"/>
  <c r="K19" i="2"/>
  <c r="J19" i="2"/>
  <c r="I19" i="2"/>
  <c r="K18" i="2"/>
  <c r="J18" i="2"/>
  <c r="I18" i="2"/>
  <c r="K17" i="2"/>
  <c r="J17" i="2"/>
  <c r="I17" i="2"/>
  <c r="K16" i="2"/>
  <c r="J16" i="2"/>
  <c r="I16" i="2"/>
  <c r="K15" i="2"/>
  <c r="J15" i="2"/>
  <c r="I15" i="2"/>
  <c r="K14" i="2"/>
  <c r="J14" i="2"/>
  <c r="I14" i="2"/>
  <c r="K13" i="2"/>
  <c r="J13" i="2"/>
  <c r="I13" i="2"/>
  <c r="K12" i="2"/>
  <c r="J12" i="2"/>
  <c r="I12" i="2"/>
  <c r="K11" i="2"/>
  <c r="J11" i="2"/>
  <c r="I11" i="2"/>
  <c r="K10" i="2"/>
  <c r="J10" i="2"/>
  <c r="I10" i="2"/>
  <c r="K9" i="2"/>
  <c r="J9" i="2"/>
  <c r="I9" i="2"/>
  <c r="K8" i="2"/>
  <c r="J8" i="2"/>
  <c r="I8" i="2"/>
  <c r="K7" i="2"/>
  <c r="J7" i="2"/>
  <c r="I7" i="2"/>
  <c r="K6" i="2"/>
  <c r="J6" i="2"/>
  <c r="I6" i="2"/>
  <c r="K5" i="2"/>
  <c r="J5" i="2"/>
  <c r="I5" i="2"/>
  <c r="K34" i="1"/>
  <c r="J34" i="1"/>
  <c r="I34" i="1"/>
  <c r="K33" i="1"/>
  <c r="J33" i="1"/>
  <c r="I33" i="1"/>
  <c r="K32" i="1"/>
  <c r="J32" i="1"/>
  <c r="I32" i="1"/>
  <c r="K31" i="1"/>
  <c r="J31" i="1"/>
  <c r="I31" i="1"/>
  <c r="K30" i="1"/>
  <c r="J30" i="1"/>
  <c r="I30" i="1"/>
  <c r="K29" i="1"/>
  <c r="J29" i="1"/>
  <c r="I29" i="1"/>
  <c r="K28" i="1"/>
  <c r="J28" i="1"/>
  <c r="I28" i="1"/>
  <c r="K27" i="1"/>
  <c r="J27" i="1"/>
  <c r="I27" i="1"/>
  <c r="K26" i="1"/>
  <c r="J26" i="1"/>
  <c r="I26" i="1"/>
  <c r="K25" i="1"/>
  <c r="J25" i="1"/>
  <c r="I25" i="1"/>
  <c r="K24" i="1"/>
  <c r="J24" i="1"/>
  <c r="I24" i="1"/>
  <c r="K23" i="1"/>
  <c r="J23" i="1"/>
  <c r="I23" i="1"/>
  <c r="K22" i="1"/>
  <c r="J22" i="1"/>
  <c r="I22" i="1"/>
  <c r="K21" i="1"/>
  <c r="J21" i="1"/>
  <c r="I21" i="1"/>
  <c r="K20" i="1"/>
  <c r="J20" i="1"/>
  <c r="I20" i="1"/>
  <c r="K19" i="1"/>
  <c r="J19" i="1"/>
  <c r="I19" i="1"/>
  <c r="K18" i="1"/>
  <c r="J18" i="1"/>
  <c r="I18" i="1"/>
  <c r="K17" i="1"/>
  <c r="J17" i="1"/>
  <c r="I17" i="1"/>
  <c r="K16" i="1"/>
  <c r="J16" i="1"/>
  <c r="I16" i="1"/>
  <c r="K15" i="1"/>
  <c r="J15" i="1"/>
  <c r="I15" i="1"/>
  <c r="K14" i="1"/>
  <c r="J14" i="1"/>
  <c r="I14" i="1"/>
  <c r="K13" i="1"/>
  <c r="J13" i="1"/>
  <c r="I13" i="1"/>
  <c r="K12" i="1"/>
  <c r="J12" i="1"/>
  <c r="I12" i="1"/>
  <c r="K11" i="1"/>
  <c r="J11" i="1"/>
  <c r="I11" i="1"/>
  <c r="K10" i="1"/>
  <c r="J10" i="1"/>
  <c r="I10" i="1"/>
  <c r="K9" i="1"/>
  <c r="J9" i="1"/>
  <c r="I9" i="1"/>
  <c r="K8" i="1"/>
  <c r="J8" i="1"/>
  <c r="I8" i="1"/>
  <c r="K7" i="1"/>
  <c r="J7" i="1"/>
  <c r="I7" i="1"/>
  <c r="K6" i="1"/>
  <c r="J6" i="1"/>
  <c r="I6" i="1"/>
  <c r="K5" i="1"/>
  <c r="J5" i="1"/>
  <c r="I5" i="1"/>
</calcChain>
</file>

<file path=xl/sharedStrings.xml><?xml version="1.0" encoding="utf-8"?>
<sst xmlns="http://schemas.openxmlformats.org/spreadsheetml/2006/main" count="1107" uniqueCount="116">
  <si>
    <t>Fig. 1B: SP ELISA against O antigen (mouse serum)</t>
  </si>
  <si>
    <t>Per-animal values (n = 5 per group). Groups: NC (negative control), PC (positive control = FMD vaccine only), Exp (FMD vaccine + oral Isoprinosine). Values are % PI (percent inhibition). Two-way RM ANOVA with Geisser–Greenhouse; Dunnett post hoc within time.</t>
  </si>
  <si>
    <t>Figure</t>
  </si>
  <si>
    <t>Group</t>
  </si>
  <si>
    <t>dpv</t>
  </si>
  <si>
    <t>Animal 1</t>
  </si>
  <si>
    <t>Animal 2</t>
  </si>
  <si>
    <t>Animal 3</t>
  </si>
  <si>
    <t>Animal 4</t>
  </si>
  <si>
    <t>Animal 5</t>
  </si>
  <si>
    <t>Mean</t>
  </si>
  <si>
    <t>SD</t>
  </si>
  <si>
    <t>SEM</t>
  </si>
  <si>
    <t>Fig. 1B</t>
  </si>
  <si>
    <t>NC</t>
  </si>
  <si>
    <t>PC</t>
  </si>
  <si>
    <t>Exp</t>
  </si>
  <si>
    <t>Fig. 1C: SP ELISA against A antigen (mouse serum)</t>
  </si>
  <si>
    <t>Fig. 1C</t>
  </si>
  <si>
    <t>Fig. 1D: VN titer against O PA2 (mouse serum)</t>
  </si>
  <si>
    <t>Fig. 1D</t>
  </si>
  <si>
    <t>Fig. 1E: VN titer against A YC (mouse serum)</t>
  </si>
  <si>
    <t>Per-animal values (n = 5 per group). Groups: NC (negative control), PC (positive control = FMD vaccine only), Exp (FMD vaccine + oral Isoprinosine). Values are log10(VN titer); 0.9 denotes titers below detection. Two-way RM ANOVA with Geisser–Greenhouse on log10-transformed data; Dunnett post hoc.</t>
  </si>
  <si>
    <t>Fig. 1E</t>
  </si>
  <si>
    <t>Fig. 2A: post-challenge survival (mouse)</t>
  </si>
  <si>
    <t>GraphPad Prism Kaplan–Meier input format. Column 'Day' = day post challenge at which the event was recorded. Event codes: 0 = died, 1 = censored (survived to end of observation). n = 5 per group. Statistical test: log-rank (Mantel–Cox).</t>
  </si>
  <si>
    <t>Day post challenge</t>
  </si>
  <si>
    <t>NC (event)</t>
  </si>
  <si>
    <t>PC (event)</t>
  </si>
  <si>
    <t>Exp (event)</t>
  </si>
  <si>
    <t>Fig. 2B: body-weight change after challenge (mouse)</t>
  </si>
  <si>
    <t>Per-animal body weight relative to day 0 of challenge (% of baseline). Blank cells indicate the animal had died and body weight was no longer recorded. n = 5 per group.</t>
  </si>
  <si>
    <t>Fig. 2B</t>
  </si>
  <si>
    <t>Fig. 3B: SP ELISA against O antigen (pig serum)</t>
  </si>
  <si>
    <t>Fig. 3B</t>
  </si>
  <si>
    <t>Fig. 3C: SP ELISA against A antigen (pig serum)</t>
  </si>
  <si>
    <t>Fig. 3C</t>
  </si>
  <si>
    <t>Fig. 3D: VN titer against O PA2 (pig serum)</t>
  </si>
  <si>
    <t>Per-animal values (n = 5 per group). Groups: NC (negative control), PC (positive control = FMD vaccine only), Exp (FMD vaccine + oral Isoprinosine). Values are log10(VN titer); 0.9 denotes below detection (log10 1:8 ≈ 0.9). Two-way RM ANOVA with Geisser–Greenhouse on log10-transformed data; Dunnett post hoc within time.</t>
  </si>
  <si>
    <t>Fig. 3D</t>
  </si>
  <si>
    <t>Fig. 3E: VN titer against A YC (pig serum)</t>
  </si>
  <si>
    <t>Per-animal values (n = 5 per group). Groups: NC (negative control), PC (positive control = FMD vaccine only), Exp (FMD vaccine + oral Isoprinosine). Values are log10(VN titer); 0.9 denotes below detection. Two-way RM ANOVA with Geisser–Greenhouse on log10-transformed data; Dunnett post hoc within time.</t>
  </si>
  <si>
    <t>Fig. 3E</t>
  </si>
  <si>
    <t>Fig. 4A: IgA-associated response (marketed as sIgA ELISA) (mouse serum)</t>
  </si>
  <si>
    <t>Per-animal values (n = 5 per group). Groups: NC (negative control), PC (positive control = FMD vaccine only), Exp (FMD vaccine + oral Isoprinosine). Values are ng/mL. Kit: CSB-E08413m (Cusabio). Not FMDV antigen-specific; in serum the signal reflects total IgA rather than mucosally derived secretory IgA. Two-way RM ANOVA with Geisser–Greenhouse; Dunnett post hoc.</t>
  </si>
  <si>
    <t>Fig. 4A</t>
  </si>
  <si>
    <t>Fig. 4B: IgA-associated response (marketed as sIgA ELISA) (pig serum)</t>
  </si>
  <si>
    <t>Per-animal values (n = 5 per group). Groups: NC (negative control), PC (positive control = FMD vaccine only), Exp (FMD vaccine + oral Isoprinosine). Values are ng/mL. Kit: porcine sIgA ELISA (Cloud-Clone Corp.). Not FMDV antigen-specific. Two-way RM ANOVA with Geisser–Greenhouse; Dunnett post hoc.</t>
  </si>
  <si>
    <t>Fig. 4B</t>
  </si>
  <si>
    <t>Fig. 5: pig PBMC cytokine-related transcripts at 14 dpv</t>
  </si>
  <si>
    <t>Per-animal relative expression (fold change vs. reference, 2^(–ΔΔCt) method). Values are transcriptional trends; formal primer amplification efficiencies were not determined in this study and are flagged as a limitation. n = 5 per group.</t>
  </si>
  <si>
    <t>Gene</t>
  </si>
  <si>
    <t>IL-2</t>
  </si>
  <si>
    <t>IL-4</t>
  </si>
  <si>
    <t>IL-12p40</t>
  </si>
  <si>
    <t>IL-17A</t>
  </si>
  <si>
    <t>IL-18</t>
  </si>
  <si>
    <t>IL-23p19</t>
  </si>
  <si>
    <t>IL-23R</t>
  </si>
  <si>
    <t>IFNγ</t>
  </si>
  <si>
    <t>Supplementary Fig. 1: mouse saliva sIgA at 56 dpv</t>
  </si>
  <si>
    <t>Per-animal salivary sIgA (kit-reported concentration). Saliva is the sample most directly reflecting the mucosal compartment; the sIgA ELISA readout in saliva may plausibly correspond to true secretory IgA whereas serum values reflect total IgA. n = 5 per group.</t>
  </si>
  <si>
    <t>Supp. Fig. 1</t>
  </si>
  <si>
    <t>Table 1: pig serum biochemistry</t>
  </si>
  <si>
    <t>Per-animal values (n = 5 per group per timepoint). Parameters: ALT, AST, BUN, CREA, LDH, TP, ALB, A/G ratio. Groups: PBS (negative control), FMD Vaccine (positive control), FMD Vaccine + Oral IP (FMD vaccine + oral Isoprinosine).</t>
  </si>
  <si>
    <t>Parameter</t>
  </si>
  <si>
    <t>ALT (U/L)</t>
  </si>
  <si>
    <t>PBS</t>
  </si>
  <si>
    <t>FMD Vaccine</t>
  </si>
  <si>
    <t>FMD Vaccine + Oral IP</t>
  </si>
  <si>
    <t>AST (U/L)</t>
  </si>
  <si>
    <t>BUN (mg/dL)</t>
  </si>
  <si>
    <t>CREA (mg/dL)</t>
  </si>
  <si>
    <t>LDH (U/L)</t>
  </si>
  <si>
    <t>TP (g/dL)</t>
  </si>
  <si>
    <t>ALB (g/dL)</t>
  </si>
  <si>
    <t>A/G ratio</t>
  </si>
  <si>
    <t>Supplementary Table 2: mouse body-weight kinetics (per animal)</t>
  </si>
  <si>
    <t>Per-animal body weights (g). n = 5 per group per timepoint.</t>
  </si>
  <si>
    <t>Body weight (g)</t>
  </si>
  <si>
    <t>Supplementary Table 3: weight gain, food intake, FER (mouse, per animal)</t>
  </si>
  <si>
    <t>Weight gain (g/56 dpv), food intake (g/56 dpv), and food efficiency ratio (FER = weight gain / food intake × 100). n = 5 per group.</t>
  </si>
  <si>
    <t>Weight gain (g/56 dpv)</t>
  </si>
  <si>
    <t>Food intake (g/56 dpv)</t>
  </si>
  <si>
    <t>FER</t>
  </si>
  <si>
    <t>Source Data workbook — Isoprinosine manuscript (Additional file 3)</t>
  </si>
  <si>
    <t>Manuscript: Oral isoprinosine enhances and sustains systemic and IgA-associated responses following intramuscular foot-and-mouth disease vaccination in mice and pigs.</t>
  </si>
  <si>
    <t>Contents</t>
  </si>
  <si>
    <t xml:space="preserve">  • Fig1B–E:   Mouse SP-O / SP-A / VN-O PA2 / VN-A YC over 0–84 dpv</t>
  </si>
  <si>
    <t xml:space="preserve">  • Fig2A:     Mouse post-challenge survival (Kaplan–Meier input format)</t>
  </si>
  <si>
    <t xml:space="preserve">  • Fig2B:     Mouse post-challenge body-weight change (% baseline)</t>
  </si>
  <si>
    <t xml:space="preserve">  • Fig3B–E:   Pig SP-O / SP-A / VN-O PA2 / VN-A YC over 0–84 dpv</t>
  </si>
  <si>
    <t xml:space="preserve">  • Fig4A/B:   Mouse and pig serum IgA-associated responses (sIgA ELISA kits)</t>
  </si>
  <si>
    <t xml:space="preserve">  • Fig5:      Pig PBMC cytokine transcripts at 14 dpv (8 genes)</t>
  </si>
  <si>
    <t xml:space="preserve">  • SuppFig1:  Mouse saliva sIgA at 56 dpv</t>
  </si>
  <si>
    <t xml:space="preserve">  • Table1:    Pig serum biochemistry (ALT/AST/BUN/CREA/LDH/TP/ALB/A/G)</t>
  </si>
  <si>
    <t xml:space="preserve">  • SuppTab2:  Mouse body-weight kinetics (per animal)</t>
  </si>
  <si>
    <t xml:space="preserve">  • SuppTab3:  Mouse weight gain / food intake / FER (per animal)</t>
  </si>
  <si>
    <t>Conventions</t>
  </si>
  <si>
    <t xml:space="preserve">  • n = 5 animals per group per timepoint (unless a cell is blank).</t>
  </si>
  <si>
    <t xml:space="preserve">  • For VN endpoints, values are log10(VN titer). 0.9 denotes titers below the assay detection limit (log10 1:8 ≈ 0.9).</t>
  </si>
  <si>
    <t xml:space="preserve">  • For Fig 5 cytokine transcripts, values are 2^(–ΔΔCt) fold change vs. reference; primer amplification efficiencies were not formally determined in this study (flagged as a limitation).</t>
  </si>
  <si>
    <t xml:space="preserve">  • For Fig 4A/B and Supp Fig 1, the ELISA kits are marketed for secretory IgA but are not FMDV antigen-specific; in serum the readout reflects total IgA rather than mucosally derived secretory IgA.</t>
  </si>
  <si>
    <t>Statistics (summary; see main text Methods and Supplementary Statistical Workbook for full detail)</t>
  </si>
  <si>
    <t xml:space="preserve">  • Longitudinal endpoints without missing values: two-way repeated-measures ANOVA with the Geisser–Greenhouse correction, followed by Dunnett's post hoc test comparing NC and Exp against PC within each time point.</t>
  </si>
  <si>
    <t xml:space="preserve">  • Longitudinal endpoints with missing values (Fig 3B–E, pig cohorts): mixed-effects model (REML) with Geisser–Greenhouse correction, followed by Dunnett's post hoc test.</t>
  </si>
  <si>
    <t xml:space="preserve">  • VN titers were log10-transformed before analysis.</t>
  </si>
  <si>
    <t xml:space="preserve">  • Fig 2A (survival): log-rank (Mantel–Cox) test.</t>
  </si>
  <si>
    <t xml:space="preserve">  • Fig 5 (cytokines): one-way ANOVA at 14 dpv; variance homogeneity assessed by Brown–Forsythe / Bartlett.</t>
  </si>
  <si>
    <t xml:space="preserve">  • All analyses performed in GraphPad Prism v10.2.3.</t>
  </si>
  <si>
    <t>Verification</t>
  </si>
  <si>
    <t xml:space="preserve">  • Mean, SD, and SEM columns in every sheet are LIVE formulas (=AVERAGE, =STDEV.S, =STDEV.S/SQRT(COUNT)) referencing the per-animal columns of the same row. Reviewers can independently verify the summary statistics reported in the manuscript by opening any cell in the Mean / SD / SEM columns.</t>
  </si>
  <si>
    <t>Provenance</t>
  </si>
  <si>
    <t xml:space="preserve">  • Per-animal values were exported from the laboratory GraphPad Prism source files and copied verbatim into this workbook. No values were imputed, back-computed, or synthesised.</t>
  </si>
  <si>
    <t>Per-animal values (n = 5 per group). Groups: NC (negative control), PC (positive control = FMD vaccine only), Exp (FMD vaccine + oral Isoprinosine). Values are log10(VN titer); 0.9 denotes titers below detection (log10 1:8 ≈ 0.9). Two-way RM ANOVA with Geisser–Greenhouse on log10-transformed data; Dunnett post hoc.</t>
    <phoneticPr fontId="4" type="noConversion"/>
  </si>
  <si>
    <t xml:space="preserve">  • Blank cells occur only in the mouse challenge dataset (Fig 2B) and indicate post-challenge mortality; no values were inputed. All longitudinal datasets for mice (Fig 1B-E) and pigs (F 3B-E) are complete with n = 5 per group at every time point.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</si>
</sst>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b/>
      <sz val="12"/>
      <name val="Cambria"/>
      <charset val="1"/>
    </font>
    <font>
      <i/>
      <sz val="11"/>
      <name val="Cambria"/>
      <charset val="1"/>
    </font>
    <font>
      <b/>
      <sz val="11"/>
      <color rgb="FFFFFFFF"/>
      <name val="Cambria"/>
      <charset val="1"/>
    </font>
    <font>
      <sz val="8"/>
      <name val="돋움"/>
      <family val="3"/>
      <charset val="129"/>
    </font>
    <font>
      <i/>
      <sz val="1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E7E6E6"/>
        <bgColor rgb="FFD9E1F2"/>
      </patternFill>
    </fill>
    <fill>
      <patternFill patternType="solid">
        <fgColor rgb="FFD9E1F2"/>
        <bgColor rgb="FFE7E6E6"/>
      </patternFill>
    </fill>
    <fill>
      <patternFill patternType="solid">
        <fgColor rgb="FFFFF2CC"/>
        <bgColor rgb="FFE7E6E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2" fontId="0" fillId="5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7E6E6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zoomScaleNormal="100" workbookViewId="0">
      <pane xSplit="3" ySplit="3" topLeftCell="D6" activePane="bottomRight" state="frozen"/>
      <selection pane="topRight" activeCell="D1" sqref="D1"/>
      <selection pane="bottomLeft" activeCell="A4" sqref="A4"/>
      <selection pane="bottomRight" sqref="A1:K1"/>
    </sheetView>
  </sheetViews>
  <sheetFormatPr defaultColWidth="8.7109375" defaultRowHeight="15" x14ac:dyDescent="0.25"/>
  <cols>
    <col min="1" max="1" width="10" customWidth="1"/>
    <col min="2" max="2" width="8" customWidth="1"/>
    <col min="3" max="3" width="6" customWidth="1"/>
    <col min="4" max="11" width="10" customWidth="1"/>
  </cols>
  <sheetData>
    <row r="1" spans="1:11" ht="1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41.2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ht="1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t="15" customHeight="1" x14ac:dyDescent="0.25">
      <c r="A5" s="2" t="s">
        <v>13</v>
      </c>
      <c r="B5" s="2" t="s">
        <v>14</v>
      </c>
      <c r="C5" s="2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f t="shared" ref="I5:I34" si="0">IFERROR(AVERAGE(D5:H5),"")</f>
        <v>0</v>
      </c>
      <c r="J5" s="3">
        <f t="shared" ref="J5:J34" si="1">IFERROR(STDEV(D5:H5),"")</f>
        <v>0</v>
      </c>
      <c r="K5" s="3">
        <f t="shared" ref="K5:K34" si="2">IFERROR(STDEV(D5:H5)/SQRT(COUNT(D5:H5)),"")</f>
        <v>0</v>
      </c>
    </row>
    <row r="6" spans="1:11" ht="15" customHeight="1" x14ac:dyDescent="0.25">
      <c r="A6" s="2" t="s">
        <v>13</v>
      </c>
      <c r="B6" s="2" t="s">
        <v>14</v>
      </c>
      <c r="C6" s="2">
        <v>7</v>
      </c>
      <c r="D6" s="3">
        <v>0</v>
      </c>
      <c r="E6" s="3">
        <v>3.3238370000000002</v>
      </c>
      <c r="F6" s="3">
        <v>2.8806579999999999</v>
      </c>
      <c r="G6" s="3">
        <v>1.4878130000000001</v>
      </c>
      <c r="H6" s="3">
        <v>5.2864829999999996</v>
      </c>
      <c r="I6" s="3">
        <f t="shared" si="0"/>
        <v>2.5957581999999997</v>
      </c>
      <c r="J6" s="3">
        <f t="shared" si="1"/>
        <v>1.9885151359403077</v>
      </c>
      <c r="K6" s="3">
        <f t="shared" si="2"/>
        <v>0.88929100364995262</v>
      </c>
    </row>
    <row r="7" spans="1:11" ht="15" customHeight="1" x14ac:dyDescent="0.25">
      <c r="A7" s="2" t="s">
        <v>13</v>
      </c>
      <c r="B7" s="2" t="s">
        <v>14</v>
      </c>
      <c r="C7" s="2">
        <v>14</v>
      </c>
      <c r="D7" s="3">
        <v>0</v>
      </c>
      <c r="E7" s="3">
        <v>0.95068299999999994</v>
      </c>
      <c r="F7" s="3">
        <v>3.2679740000000002</v>
      </c>
      <c r="G7" s="3">
        <v>2.673797</v>
      </c>
      <c r="H7" s="3">
        <v>0.59417699999999996</v>
      </c>
      <c r="I7" s="3">
        <f t="shared" si="0"/>
        <v>1.4973262000000003</v>
      </c>
      <c r="J7" s="3">
        <f t="shared" si="1"/>
        <v>1.4031892414844476</v>
      </c>
      <c r="K7" s="3">
        <f t="shared" si="2"/>
        <v>0.62752530585111854</v>
      </c>
    </row>
    <row r="8" spans="1:11" ht="15" customHeight="1" x14ac:dyDescent="0.25">
      <c r="A8" s="2" t="s">
        <v>13</v>
      </c>
      <c r="B8" s="2" t="s">
        <v>14</v>
      </c>
      <c r="C8" s="2">
        <v>21</v>
      </c>
      <c r="D8" s="3">
        <v>4.9937889999999996</v>
      </c>
      <c r="E8" s="3">
        <v>1.31677</v>
      </c>
      <c r="F8" s="3">
        <v>2.9565220000000001</v>
      </c>
      <c r="G8" s="3">
        <v>1.863354</v>
      </c>
      <c r="H8" s="3">
        <v>0</v>
      </c>
      <c r="I8" s="3">
        <f t="shared" si="0"/>
        <v>2.2260869999999997</v>
      </c>
      <c r="J8" s="3">
        <f t="shared" si="1"/>
        <v>1.8780046337386922</v>
      </c>
      <c r="K8" s="3">
        <f t="shared" si="2"/>
        <v>0.83986920461986214</v>
      </c>
    </row>
    <row r="9" spans="1:11" ht="15" customHeight="1" x14ac:dyDescent="0.25">
      <c r="A9" s="2" t="s">
        <v>13</v>
      </c>
      <c r="B9" s="2" t="s">
        <v>14</v>
      </c>
      <c r="C9" s="2">
        <v>28</v>
      </c>
      <c r="D9" s="3">
        <v>0</v>
      </c>
      <c r="E9" s="3">
        <v>1.1841189999999999</v>
      </c>
      <c r="F9" s="3">
        <v>0.162526</v>
      </c>
      <c r="G9" s="3">
        <v>0.90550299999999995</v>
      </c>
      <c r="H9" s="3">
        <v>1.2305550000000001</v>
      </c>
      <c r="I9" s="3">
        <f t="shared" si="0"/>
        <v>0.69654059999999995</v>
      </c>
      <c r="J9" s="3">
        <f t="shared" si="1"/>
        <v>0.57812406986502485</v>
      </c>
      <c r="K9" s="3">
        <f t="shared" si="2"/>
        <v>0.25854494392940663</v>
      </c>
    </row>
    <row r="10" spans="1:11" ht="15" customHeight="1" x14ac:dyDescent="0.25">
      <c r="A10" s="2" t="s">
        <v>13</v>
      </c>
      <c r="B10" s="2" t="s">
        <v>14</v>
      </c>
      <c r="C10" s="2">
        <v>35</v>
      </c>
      <c r="D10" s="3">
        <v>0</v>
      </c>
      <c r="E10" s="3">
        <v>1.2</v>
      </c>
      <c r="F10" s="3">
        <v>0</v>
      </c>
      <c r="G10" s="3">
        <v>0</v>
      </c>
      <c r="H10" s="3">
        <v>1.2</v>
      </c>
      <c r="I10" s="3">
        <f t="shared" si="0"/>
        <v>0.48</v>
      </c>
      <c r="J10" s="3">
        <f t="shared" si="1"/>
        <v>0.65726706900619936</v>
      </c>
      <c r="K10" s="3">
        <f t="shared" si="2"/>
        <v>0.29393876913398137</v>
      </c>
    </row>
    <row r="11" spans="1:11" ht="15" customHeight="1" x14ac:dyDescent="0.25">
      <c r="A11" s="2" t="s">
        <v>13</v>
      </c>
      <c r="B11" s="2" t="s">
        <v>14</v>
      </c>
      <c r="C11" s="2">
        <v>42</v>
      </c>
      <c r="D11" s="3">
        <v>1.4</v>
      </c>
      <c r="E11" s="3">
        <v>0</v>
      </c>
      <c r="F11" s="3">
        <v>0</v>
      </c>
      <c r="G11" s="3">
        <v>0</v>
      </c>
      <c r="H11" s="3">
        <v>0</v>
      </c>
      <c r="I11" s="3">
        <f t="shared" si="0"/>
        <v>0.27999999999999997</v>
      </c>
      <c r="J11" s="3">
        <f t="shared" si="1"/>
        <v>0.62609903369994113</v>
      </c>
      <c r="K11" s="3">
        <f t="shared" si="2"/>
        <v>0.27999999999999997</v>
      </c>
    </row>
    <row r="12" spans="1:11" ht="15" customHeight="1" x14ac:dyDescent="0.25">
      <c r="A12" s="2" t="s">
        <v>13</v>
      </c>
      <c r="B12" s="2" t="s">
        <v>14</v>
      </c>
      <c r="C12" s="2">
        <v>56</v>
      </c>
      <c r="D12" s="3">
        <v>18.501629999999999</v>
      </c>
      <c r="E12" s="3">
        <v>3.6422859999999999</v>
      </c>
      <c r="F12" s="3">
        <v>14.77643</v>
      </c>
      <c r="G12" s="3">
        <v>7.3734080000000004</v>
      </c>
      <c r="H12" s="3">
        <v>5.3597869999999999</v>
      </c>
      <c r="I12" s="3">
        <f t="shared" si="0"/>
        <v>9.930708199999998</v>
      </c>
      <c r="J12" s="3">
        <f t="shared" si="1"/>
        <v>6.4015443246081842</v>
      </c>
      <c r="K12" s="3">
        <f t="shared" si="2"/>
        <v>2.8628576541603756</v>
      </c>
    </row>
    <row r="13" spans="1:11" ht="15" customHeight="1" x14ac:dyDescent="0.25">
      <c r="A13" s="2" t="s">
        <v>13</v>
      </c>
      <c r="B13" s="2" t="s">
        <v>14</v>
      </c>
      <c r="C13" s="2">
        <v>70</v>
      </c>
      <c r="D13" s="3">
        <v>4.5122340000000003</v>
      </c>
      <c r="E13" s="3">
        <v>6.037496</v>
      </c>
      <c r="F13" s="3">
        <v>0</v>
      </c>
      <c r="G13" s="3">
        <v>1.9065780000000001</v>
      </c>
      <c r="H13" s="3">
        <v>0</v>
      </c>
      <c r="I13" s="3">
        <f t="shared" si="0"/>
        <v>2.4912616000000001</v>
      </c>
      <c r="J13" s="3">
        <f t="shared" si="1"/>
        <v>2.7117674813985801</v>
      </c>
      <c r="K13" s="3">
        <f t="shared" si="2"/>
        <v>1.2127392855161243</v>
      </c>
    </row>
    <row r="14" spans="1:11" ht="15" customHeight="1" x14ac:dyDescent="0.25">
      <c r="A14" s="2" t="s">
        <v>13</v>
      </c>
      <c r="B14" s="2" t="s">
        <v>14</v>
      </c>
      <c r="C14" s="2">
        <v>84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f t="shared" si="0"/>
        <v>0</v>
      </c>
      <c r="J14" s="3">
        <f t="shared" si="1"/>
        <v>0</v>
      </c>
      <c r="K14" s="3">
        <f t="shared" si="2"/>
        <v>0</v>
      </c>
    </row>
    <row r="15" spans="1:11" ht="15" customHeight="1" x14ac:dyDescent="0.25">
      <c r="A15" s="4" t="s">
        <v>13</v>
      </c>
      <c r="B15" s="4" t="s">
        <v>15</v>
      </c>
      <c r="C15" s="4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f t="shared" si="0"/>
        <v>0</v>
      </c>
      <c r="J15" s="5">
        <f t="shared" si="1"/>
        <v>0</v>
      </c>
      <c r="K15" s="5">
        <f t="shared" si="2"/>
        <v>0</v>
      </c>
    </row>
    <row r="16" spans="1:11" ht="15" customHeight="1" x14ac:dyDescent="0.25">
      <c r="A16" s="4" t="s">
        <v>13</v>
      </c>
      <c r="B16" s="4" t="s">
        <v>15</v>
      </c>
      <c r="C16" s="4">
        <v>7</v>
      </c>
      <c r="D16" s="5">
        <v>18.25</v>
      </c>
      <c r="E16" s="5">
        <v>18.02</v>
      </c>
      <c r="F16" s="5">
        <v>14.6</v>
      </c>
      <c r="G16" s="5">
        <v>12.51</v>
      </c>
      <c r="H16" s="5">
        <v>21.21</v>
      </c>
      <c r="I16" s="5">
        <f t="shared" si="0"/>
        <v>16.917999999999999</v>
      </c>
      <c r="J16" s="5">
        <f t="shared" si="1"/>
        <v>3.3990248601620983</v>
      </c>
      <c r="K16" s="5">
        <f t="shared" si="2"/>
        <v>1.5200901289068336</v>
      </c>
    </row>
    <row r="17" spans="1:11" ht="15" customHeight="1" x14ac:dyDescent="0.25">
      <c r="A17" s="4" t="s">
        <v>13</v>
      </c>
      <c r="B17" s="4" t="s">
        <v>15</v>
      </c>
      <c r="C17" s="4">
        <v>14</v>
      </c>
      <c r="D17" s="5">
        <v>26.54</v>
      </c>
      <c r="E17" s="5">
        <v>36.75</v>
      </c>
      <c r="F17" s="5">
        <v>41.3</v>
      </c>
      <c r="G17" s="5">
        <v>18.59</v>
      </c>
      <c r="H17" s="5">
        <v>32.409999999999997</v>
      </c>
      <c r="I17" s="5">
        <f t="shared" si="0"/>
        <v>31.118000000000002</v>
      </c>
      <c r="J17" s="5">
        <f t="shared" si="1"/>
        <v>8.8737066663260773</v>
      </c>
      <c r="K17" s="5">
        <f t="shared" si="2"/>
        <v>3.9684422636596306</v>
      </c>
    </row>
    <row r="18" spans="1:11" ht="15" customHeight="1" x14ac:dyDescent="0.25">
      <c r="A18" s="4" t="s">
        <v>13</v>
      </c>
      <c r="B18" s="4" t="s">
        <v>15</v>
      </c>
      <c r="C18" s="4">
        <v>21</v>
      </c>
      <c r="D18" s="5">
        <v>31.32</v>
      </c>
      <c r="E18" s="5">
        <v>36.97</v>
      </c>
      <c r="F18" s="5">
        <v>44.71</v>
      </c>
      <c r="G18" s="5">
        <v>24.53</v>
      </c>
      <c r="H18" s="5">
        <v>35.950000000000003</v>
      </c>
      <c r="I18" s="5">
        <f t="shared" si="0"/>
        <v>34.696000000000005</v>
      </c>
      <c r="J18" s="5">
        <f t="shared" si="1"/>
        <v>7.4459505773272348</v>
      </c>
      <c r="K18" s="5">
        <f t="shared" si="2"/>
        <v>3.3299303296014999</v>
      </c>
    </row>
    <row r="19" spans="1:11" ht="15" customHeight="1" x14ac:dyDescent="0.25">
      <c r="A19" s="4" t="s">
        <v>13</v>
      </c>
      <c r="B19" s="4" t="s">
        <v>15</v>
      </c>
      <c r="C19" s="4">
        <v>28</v>
      </c>
      <c r="D19" s="5">
        <v>35.270000000000003</v>
      </c>
      <c r="E19" s="5">
        <v>52.34</v>
      </c>
      <c r="F19" s="5">
        <v>55.9</v>
      </c>
      <c r="G19" s="5">
        <v>22.47</v>
      </c>
      <c r="H19" s="5">
        <v>49.67</v>
      </c>
      <c r="I19" s="5">
        <f t="shared" si="0"/>
        <v>43.13000000000001</v>
      </c>
      <c r="J19" s="5">
        <f t="shared" si="1"/>
        <v>13.957827553025556</v>
      </c>
      <c r="K19" s="5">
        <f t="shared" si="2"/>
        <v>6.2421302453569387</v>
      </c>
    </row>
    <row r="20" spans="1:11" ht="15" customHeight="1" x14ac:dyDescent="0.25">
      <c r="A20" s="4" t="s">
        <v>13</v>
      </c>
      <c r="B20" s="4" t="s">
        <v>15</v>
      </c>
      <c r="C20" s="4">
        <v>35</v>
      </c>
      <c r="D20" s="5">
        <v>47.51</v>
      </c>
      <c r="E20" s="5">
        <v>54.83</v>
      </c>
      <c r="F20" s="5">
        <v>57.46</v>
      </c>
      <c r="G20" s="5">
        <v>15.7</v>
      </c>
      <c r="H20" s="5">
        <v>50.21</v>
      </c>
      <c r="I20" s="5">
        <f t="shared" si="0"/>
        <v>45.142000000000003</v>
      </c>
      <c r="J20" s="5">
        <f t="shared" si="1"/>
        <v>16.909419564254705</v>
      </c>
      <c r="K20" s="5">
        <f t="shared" si="2"/>
        <v>7.5621223211476787</v>
      </c>
    </row>
    <row r="21" spans="1:11" ht="15" customHeight="1" x14ac:dyDescent="0.25">
      <c r="A21" s="4" t="s">
        <v>13</v>
      </c>
      <c r="B21" s="4" t="s">
        <v>15</v>
      </c>
      <c r="C21" s="4">
        <v>42</v>
      </c>
      <c r="D21" s="5">
        <v>67.510000000000005</v>
      </c>
      <c r="E21" s="5">
        <v>60.83</v>
      </c>
      <c r="F21" s="5">
        <v>60.46</v>
      </c>
      <c r="G21" s="5">
        <v>17.7</v>
      </c>
      <c r="H21" s="5">
        <v>53.21</v>
      </c>
      <c r="I21" s="5">
        <f t="shared" si="0"/>
        <v>51.941999999999993</v>
      </c>
      <c r="J21" s="5">
        <f t="shared" si="1"/>
        <v>19.799229025393913</v>
      </c>
      <c r="K21" s="5">
        <f t="shared" si="2"/>
        <v>8.8544844005735399</v>
      </c>
    </row>
    <row r="22" spans="1:11" ht="15" customHeight="1" x14ac:dyDescent="0.25">
      <c r="A22" s="4" t="s">
        <v>13</v>
      </c>
      <c r="B22" s="4" t="s">
        <v>15</v>
      </c>
      <c r="C22" s="4">
        <v>56</v>
      </c>
      <c r="D22" s="5">
        <v>68.7</v>
      </c>
      <c r="E22" s="5">
        <v>57.42</v>
      </c>
      <c r="F22" s="5">
        <v>52.85</v>
      </c>
      <c r="G22" s="5">
        <v>35.21</v>
      </c>
      <c r="H22" s="5">
        <v>59.41</v>
      </c>
      <c r="I22" s="5">
        <f t="shared" si="0"/>
        <v>54.718000000000004</v>
      </c>
      <c r="J22" s="5">
        <f t="shared" si="1"/>
        <v>12.337579584343095</v>
      </c>
      <c r="K22" s="5">
        <f t="shared" si="2"/>
        <v>5.5175333256809518</v>
      </c>
    </row>
    <row r="23" spans="1:11" ht="15" customHeight="1" x14ac:dyDescent="0.25">
      <c r="A23" s="4" t="s">
        <v>13</v>
      </c>
      <c r="B23" s="4" t="s">
        <v>15</v>
      </c>
      <c r="C23" s="4">
        <v>70</v>
      </c>
      <c r="D23" s="5">
        <v>66.78</v>
      </c>
      <c r="E23" s="5">
        <v>64.3</v>
      </c>
      <c r="F23" s="5">
        <v>53.34</v>
      </c>
      <c r="G23" s="5">
        <v>34.880000000000003</v>
      </c>
      <c r="H23" s="5">
        <v>53.35</v>
      </c>
      <c r="I23" s="5">
        <f t="shared" si="0"/>
        <v>54.529999999999994</v>
      </c>
      <c r="J23" s="5">
        <f t="shared" si="1"/>
        <v>12.594109734316302</v>
      </c>
      <c r="K23" s="5">
        <f t="shared" si="2"/>
        <v>5.6322570964046133</v>
      </c>
    </row>
    <row r="24" spans="1:11" ht="15" customHeight="1" x14ac:dyDescent="0.25">
      <c r="A24" s="4" t="s">
        <v>13</v>
      </c>
      <c r="B24" s="4" t="s">
        <v>15</v>
      </c>
      <c r="C24" s="4">
        <v>84</v>
      </c>
      <c r="D24" s="5">
        <v>61.4</v>
      </c>
      <c r="E24" s="5">
        <v>57.75</v>
      </c>
      <c r="F24" s="5">
        <v>48.77</v>
      </c>
      <c r="G24" s="5">
        <v>36.47</v>
      </c>
      <c r="H24" s="5">
        <v>48.96</v>
      </c>
      <c r="I24" s="5">
        <f t="shared" si="0"/>
        <v>50.67</v>
      </c>
      <c r="J24" s="5">
        <f t="shared" si="1"/>
        <v>9.662212479551437</v>
      </c>
      <c r="K24" s="5">
        <f t="shared" si="2"/>
        <v>4.3210727834647615</v>
      </c>
    </row>
    <row r="25" spans="1:11" ht="15" customHeight="1" x14ac:dyDescent="0.25">
      <c r="A25" s="6" t="s">
        <v>13</v>
      </c>
      <c r="B25" s="6" t="s">
        <v>16</v>
      </c>
      <c r="C25" s="6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f t="shared" si="0"/>
        <v>0</v>
      </c>
      <c r="J25" s="7">
        <f t="shared" si="1"/>
        <v>0</v>
      </c>
      <c r="K25" s="7">
        <f t="shared" si="2"/>
        <v>0</v>
      </c>
    </row>
    <row r="26" spans="1:11" ht="15" customHeight="1" x14ac:dyDescent="0.25">
      <c r="A26" s="6" t="s">
        <v>13</v>
      </c>
      <c r="B26" s="6" t="s">
        <v>16</v>
      </c>
      <c r="C26" s="6">
        <v>7</v>
      </c>
      <c r="D26" s="7">
        <v>63.03</v>
      </c>
      <c r="E26" s="7">
        <v>25.36</v>
      </c>
      <c r="F26" s="7">
        <v>24.98</v>
      </c>
      <c r="G26" s="7">
        <v>33.71</v>
      </c>
      <c r="H26" s="7">
        <v>23.71</v>
      </c>
      <c r="I26" s="7">
        <f t="shared" si="0"/>
        <v>34.158000000000001</v>
      </c>
      <c r="J26" s="7">
        <f t="shared" si="1"/>
        <v>16.617718555806618</v>
      </c>
      <c r="K26" s="7">
        <f t="shared" si="2"/>
        <v>7.4316696643486457</v>
      </c>
    </row>
    <row r="27" spans="1:11" ht="15" customHeight="1" x14ac:dyDescent="0.25">
      <c r="A27" s="6" t="s">
        <v>13</v>
      </c>
      <c r="B27" s="6" t="s">
        <v>16</v>
      </c>
      <c r="C27" s="6">
        <v>14</v>
      </c>
      <c r="D27" s="7">
        <v>81.16</v>
      </c>
      <c r="E27" s="7">
        <v>47.3</v>
      </c>
      <c r="F27" s="7">
        <v>57.69</v>
      </c>
      <c r="G27" s="7">
        <v>40.29</v>
      </c>
      <c r="H27" s="7">
        <v>38.32</v>
      </c>
      <c r="I27" s="7">
        <f t="shared" si="0"/>
        <v>52.951999999999998</v>
      </c>
      <c r="J27" s="7">
        <f t="shared" si="1"/>
        <v>17.4964759308839</v>
      </c>
      <c r="K27" s="7">
        <f t="shared" si="2"/>
        <v>7.8246619096290617</v>
      </c>
    </row>
    <row r="28" spans="1:11" ht="15" customHeight="1" x14ac:dyDescent="0.25">
      <c r="A28" s="6" t="s">
        <v>13</v>
      </c>
      <c r="B28" s="6" t="s">
        <v>16</v>
      </c>
      <c r="C28" s="6">
        <v>21</v>
      </c>
      <c r="D28" s="7">
        <v>90.91</v>
      </c>
      <c r="E28" s="7">
        <v>55.03</v>
      </c>
      <c r="F28" s="7">
        <v>74.36</v>
      </c>
      <c r="G28" s="7">
        <v>63.98</v>
      </c>
      <c r="H28" s="7">
        <v>63.93</v>
      </c>
      <c r="I28" s="7">
        <f t="shared" si="0"/>
        <v>69.64200000000001</v>
      </c>
      <c r="J28" s="7">
        <f t="shared" si="1"/>
        <v>13.718446340602803</v>
      </c>
      <c r="K28" s="7">
        <f t="shared" si="2"/>
        <v>6.1350757126542197</v>
      </c>
    </row>
    <row r="29" spans="1:11" ht="15" customHeight="1" x14ac:dyDescent="0.25">
      <c r="A29" s="6" t="s">
        <v>13</v>
      </c>
      <c r="B29" s="6" t="s">
        <v>16</v>
      </c>
      <c r="C29" s="6">
        <v>28</v>
      </c>
      <c r="D29" s="7">
        <v>82.35</v>
      </c>
      <c r="E29" s="7">
        <v>70.7</v>
      </c>
      <c r="F29" s="7">
        <v>78.040000000000006</v>
      </c>
      <c r="G29" s="7">
        <v>64.17</v>
      </c>
      <c r="H29" s="7">
        <v>70.069999999999993</v>
      </c>
      <c r="I29" s="7">
        <f t="shared" si="0"/>
        <v>73.066000000000003</v>
      </c>
      <c r="J29" s="7">
        <f t="shared" si="1"/>
        <v>7.1527288498865929</v>
      </c>
      <c r="K29" s="7">
        <f t="shared" si="2"/>
        <v>3.1987975865940621</v>
      </c>
    </row>
    <row r="30" spans="1:11" ht="15" customHeight="1" x14ac:dyDescent="0.25">
      <c r="A30" s="6" t="s">
        <v>13</v>
      </c>
      <c r="B30" s="6" t="s">
        <v>16</v>
      </c>
      <c r="C30" s="6">
        <v>35</v>
      </c>
      <c r="D30" s="7">
        <v>97.89</v>
      </c>
      <c r="E30" s="7">
        <v>73.63</v>
      </c>
      <c r="F30" s="7">
        <v>79.95</v>
      </c>
      <c r="G30" s="7">
        <v>85.15</v>
      </c>
      <c r="H30" s="7">
        <v>69.459999999999994</v>
      </c>
      <c r="I30" s="7">
        <f t="shared" si="0"/>
        <v>81.215999999999994</v>
      </c>
      <c r="J30" s="7">
        <f t="shared" si="1"/>
        <v>11.077593601500343</v>
      </c>
      <c r="K30" s="7">
        <f t="shared" si="2"/>
        <v>4.9540504640142968</v>
      </c>
    </row>
    <row r="31" spans="1:11" ht="15" customHeight="1" x14ac:dyDescent="0.25">
      <c r="A31" s="6" t="s">
        <v>13</v>
      </c>
      <c r="B31" s="6" t="s">
        <v>16</v>
      </c>
      <c r="C31" s="6">
        <v>42</v>
      </c>
      <c r="D31" s="7">
        <v>95.54</v>
      </c>
      <c r="E31" s="7">
        <v>72.709999999999994</v>
      </c>
      <c r="F31" s="7">
        <v>87.03</v>
      </c>
      <c r="G31" s="7">
        <v>97.7</v>
      </c>
      <c r="H31" s="7">
        <v>74.47</v>
      </c>
      <c r="I31" s="7">
        <f t="shared" si="0"/>
        <v>85.490000000000009</v>
      </c>
      <c r="J31" s="7">
        <f t="shared" si="1"/>
        <v>11.589078910767581</v>
      </c>
      <c r="K31" s="7">
        <f t="shared" si="2"/>
        <v>5.182793648217106</v>
      </c>
    </row>
    <row r="32" spans="1:11" ht="15" customHeight="1" x14ac:dyDescent="0.25">
      <c r="A32" s="6" t="s">
        <v>13</v>
      </c>
      <c r="B32" s="6" t="s">
        <v>16</v>
      </c>
      <c r="C32" s="6">
        <v>56</v>
      </c>
      <c r="D32" s="7">
        <v>99.64</v>
      </c>
      <c r="E32" s="7">
        <v>88.45</v>
      </c>
      <c r="F32" s="7">
        <v>84.6</v>
      </c>
      <c r="G32" s="7">
        <v>99.39</v>
      </c>
      <c r="H32" s="7">
        <v>87.5</v>
      </c>
      <c r="I32" s="7">
        <f t="shared" si="0"/>
        <v>91.915999999999997</v>
      </c>
      <c r="J32" s="7">
        <f t="shared" si="1"/>
        <v>7.0809413216040724</v>
      </c>
      <c r="K32" s="7">
        <f t="shared" si="2"/>
        <v>3.1666932279587812</v>
      </c>
    </row>
    <row r="33" spans="1:11" ht="15" customHeight="1" x14ac:dyDescent="0.25">
      <c r="A33" s="6" t="s">
        <v>13</v>
      </c>
      <c r="B33" s="6" t="s">
        <v>16</v>
      </c>
      <c r="C33" s="6">
        <v>70</v>
      </c>
      <c r="D33" s="7">
        <v>94.58</v>
      </c>
      <c r="E33" s="7">
        <v>84.42</v>
      </c>
      <c r="F33" s="7">
        <v>85.33</v>
      </c>
      <c r="G33" s="7">
        <v>92.96</v>
      </c>
      <c r="H33" s="7">
        <v>89.87</v>
      </c>
      <c r="I33" s="7">
        <f t="shared" si="0"/>
        <v>89.431999999999988</v>
      </c>
      <c r="J33" s="7">
        <f t="shared" si="1"/>
        <v>4.502418239124391</v>
      </c>
      <c r="K33" s="7">
        <f t="shared" si="2"/>
        <v>2.0135426491634081</v>
      </c>
    </row>
    <row r="34" spans="1:11" ht="15" customHeight="1" x14ac:dyDescent="0.25">
      <c r="A34" s="6" t="s">
        <v>13</v>
      </c>
      <c r="B34" s="6" t="s">
        <v>16</v>
      </c>
      <c r="C34" s="6">
        <v>84</v>
      </c>
      <c r="D34" s="7">
        <v>90.43</v>
      </c>
      <c r="E34" s="7">
        <v>80.02</v>
      </c>
      <c r="F34" s="7">
        <v>83.87</v>
      </c>
      <c r="G34" s="7">
        <v>88.05</v>
      </c>
      <c r="H34" s="7">
        <v>83.64</v>
      </c>
      <c r="I34" s="7">
        <f t="shared" si="0"/>
        <v>85.201999999999998</v>
      </c>
      <c r="J34" s="7">
        <f t="shared" si="1"/>
        <v>4.0776917490168403</v>
      </c>
      <c r="K34" s="7">
        <f t="shared" si="2"/>
        <v>1.8235991884183331</v>
      </c>
    </row>
  </sheetData>
  <mergeCells count="2">
    <mergeCell ref="A1:K1"/>
    <mergeCell ref="A2:K2"/>
  </mergeCells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"/>
  <sheetViews>
    <sheetView zoomScaleNormal="100" workbookViewId="0">
      <pane xSplit="3" ySplit="3" topLeftCell="D18" activePane="bottomRight" state="frozen"/>
      <selection pane="topRight" activeCell="D1" sqref="D1"/>
      <selection pane="bottomLeft" activeCell="A4" sqref="A4"/>
      <selection pane="bottomRight" sqref="A1:K1"/>
    </sheetView>
  </sheetViews>
  <sheetFormatPr defaultColWidth="8.7109375" defaultRowHeight="15" x14ac:dyDescent="0.25"/>
  <cols>
    <col min="1" max="1" width="10" customWidth="1"/>
    <col min="2" max="2" width="8" customWidth="1"/>
    <col min="3" max="3" width="6" customWidth="1"/>
    <col min="4" max="11" width="10" customWidth="1"/>
  </cols>
  <sheetData>
    <row r="1" spans="1:11" ht="15" customHeight="1" x14ac:dyDescent="0.25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41.2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ht="1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t="15" customHeight="1" x14ac:dyDescent="0.25">
      <c r="A5" s="2" t="s">
        <v>18</v>
      </c>
      <c r="B5" s="2" t="s">
        <v>14</v>
      </c>
      <c r="C5" s="2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f t="shared" ref="I5:I34" si="0">IFERROR(AVERAGE(D5:H5),"")</f>
        <v>0</v>
      </c>
      <c r="J5" s="3">
        <f t="shared" ref="J5:J34" si="1">IFERROR(STDEV(D5:H5),"")</f>
        <v>0</v>
      </c>
      <c r="K5" s="3">
        <f t="shared" ref="K5:K34" si="2">IFERROR(STDEV(D5:H5)/SQRT(COUNT(D5:H5)),"")</f>
        <v>0</v>
      </c>
    </row>
    <row r="6" spans="1:11" ht="15" customHeight="1" x14ac:dyDescent="0.25">
      <c r="A6" s="2" t="s">
        <v>18</v>
      </c>
      <c r="B6" s="2" t="s">
        <v>14</v>
      </c>
      <c r="C6" s="2">
        <v>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f t="shared" si="0"/>
        <v>0</v>
      </c>
      <c r="J6" s="3">
        <f t="shared" si="1"/>
        <v>0</v>
      </c>
      <c r="K6" s="3">
        <f t="shared" si="2"/>
        <v>0</v>
      </c>
    </row>
    <row r="7" spans="1:11" ht="15" customHeight="1" x14ac:dyDescent="0.25">
      <c r="A7" s="2" t="s">
        <v>18</v>
      </c>
      <c r="B7" s="2" t="s">
        <v>14</v>
      </c>
      <c r="C7" s="2">
        <v>14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f t="shared" si="0"/>
        <v>0</v>
      </c>
      <c r="J7" s="3">
        <f t="shared" si="1"/>
        <v>0</v>
      </c>
      <c r="K7" s="3">
        <f t="shared" si="2"/>
        <v>0</v>
      </c>
    </row>
    <row r="8" spans="1:11" ht="15" customHeight="1" x14ac:dyDescent="0.25">
      <c r="A8" s="2" t="s">
        <v>18</v>
      </c>
      <c r="B8" s="2" t="s">
        <v>14</v>
      </c>
      <c r="C8" s="2">
        <v>21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f t="shared" si="0"/>
        <v>0</v>
      </c>
      <c r="J8" s="3">
        <f t="shared" si="1"/>
        <v>0</v>
      </c>
      <c r="K8" s="3">
        <f t="shared" si="2"/>
        <v>0</v>
      </c>
    </row>
    <row r="9" spans="1:11" ht="15" customHeight="1" x14ac:dyDescent="0.25">
      <c r="A9" s="2" t="s">
        <v>18</v>
      </c>
      <c r="B9" s="2" t="s">
        <v>14</v>
      </c>
      <c r="C9" s="2">
        <v>28</v>
      </c>
      <c r="D9" s="3">
        <v>2.4300000000000002</v>
      </c>
      <c r="E9" s="3">
        <v>2.11</v>
      </c>
      <c r="F9" s="3">
        <v>6.39</v>
      </c>
      <c r="G9" s="3">
        <v>2.2400000000000002</v>
      </c>
      <c r="H9" s="3">
        <v>0.49</v>
      </c>
      <c r="I9" s="3">
        <f t="shared" si="0"/>
        <v>2.7320000000000002</v>
      </c>
      <c r="J9" s="3">
        <f t="shared" si="1"/>
        <v>2.186760160602895</v>
      </c>
      <c r="K9" s="3">
        <f t="shared" si="2"/>
        <v>0.97794887391928609</v>
      </c>
    </row>
    <row r="10" spans="1:11" ht="15" customHeight="1" x14ac:dyDescent="0.25">
      <c r="A10" s="2" t="s">
        <v>18</v>
      </c>
      <c r="B10" s="2" t="s">
        <v>14</v>
      </c>
      <c r="C10" s="2">
        <v>35</v>
      </c>
      <c r="D10" s="3">
        <v>0</v>
      </c>
      <c r="E10" s="3">
        <v>0.95</v>
      </c>
      <c r="F10" s="3">
        <v>1.24</v>
      </c>
      <c r="G10" s="3">
        <v>0</v>
      </c>
      <c r="H10" s="3">
        <v>0</v>
      </c>
      <c r="I10" s="3">
        <f t="shared" si="0"/>
        <v>0.438</v>
      </c>
      <c r="J10" s="3">
        <f t="shared" si="1"/>
        <v>0.60845706504239072</v>
      </c>
      <c r="K10" s="3">
        <f t="shared" si="2"/>
        <v>0.27211027176495933</v>
      </c>
    </row>
    <row r="11" spans="1:11" ht="15" customHeight="1" x14ac:dyDescent="0.25">
      <c r="A11" s="2" t="s">
        <v>18</v>
      </c>
      <c r="B11" s="2" t="s">
        <v>14</v>
      </c>
      <c r="C11" s="2">
        <v>42</v>
      </c>
      <c r="D11" s="3">
        <v>1.25</v>
      </c>
      <c r="E11" s="3">
        <v>4.45</v>
      </c>
      <c r="F11" s="3">
        <v>0</v>
      </c>
      <c r="G11" s="3">
        <v>1.18</v>
      </c>
      <c r="H11" s="3">
        <v>0</v>
      </c>
      <c r="I11" s="3">
        <f t="shared" si="0"/>
        <v>1.3759999999999999</v>
      </c>
      <c r="J11" s="3">
        <f t="shared" si="1"/>
        <v>1.8228082729678401</v>
      </c>
      <c r="K11" s="3">
        <f t="shared" si="2"/>
        <v>0.81518464166101656</v>
      </c>
    </row>
    <row r="12" spans="1:11" ht="15" customHeight="1" x14ac:dyDescent="0.25">
      <c r="A12" s="2" t="s">
        <v>18</v>
      </c>
      <c r="B12" s="2" t="s">
        <v>14</v>
      </c>
      <c r="C12" s="2">
        <v>56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f t="shared" si="0"/>
        <v>0</v>
      </c>
      <c r="J12" s="3">
        <f t="shared" si="1"/>
        <v>0</v>
      </c>
      <c r="K12" s="3">
        <f t="shared" si="2"/>
        <v>0</v>
      </c>
    </row>
    <row r="13" spans="1:11" ht="15" customHeight="1" x14ac:dyDescent="0.25">
      <c r="A13" s="2" t="s">
        <v>18</v>
      </c>
      <c r="B13" s="2" t="s">
        <v>14</v>
      </c>
      <c r="C13" s="2">
        <v>70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f t="shared" si="0"/>
        <v>0</v>
      </c>
      <c r="J13" s="3">
        <f t="shared" si="1"/>
        <v>0</v>
      </c>
      <c r="K13" s="3">
        <f t="shared" si="2"/>
        <v>0</v>
      </c>
    </row>
    <row r="14" spans="1:11" ht="15" customHeight="1" x14ac:dyDescent="0.25">
      <c r="A14" s="2" t="s">
        <v>18</v>
      </c>
      <c r="B14" s="2" t="s">
        <v>14</v>
      </c>
      <c r="C14" s="2">
        <v>84</v>
      </c>
      <c r="D14" s="3">
        <v>3.44</v>
      </c>
      <c r="E14" s="3">
        <v>0</v>
      </c>
      <c r="F14" s="3">
        <v>0</v>
      </c>
      <c r="G14" s="3">
        <v>0</v>
      </c>
      <c r="H14" s="3">
        <v>0</v>
      </c>
      <c r="I14" s="3">
        <f t="shared" si="0"/>
        <v>0.68799999999999994</v>
      </c>
      <c r="J14" s="3">
        <f t="shared" si="1"/>
        <v>1.5384147685198553</v>
      </c>
      <c r="K14" s="3">
        <f t="shared" si="2"/>
        <v>0.68799999999999994</v>
      </c>
    </row>
    <row r="15" spans="1:11" ht="15" customHeight="1" x14ac:dyDescent="0.25">
      <c r="A15" s="4" t="s">
        <v>18</v>
      </c>
      <c r="B15" s="4" t="s">
        <v>15</v>
      </c>
      <c r="C15" s="4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f t="shared" si="0"/>
        <v>0</v>
      </c>
      <c r="J15" s="5">
        <f t="shared" si="1"/>
        <v>0</v>
      </c>
      <c r="K15" s="5">
        <f t="shared" si="2"/>
        <v>0</v>
      </c>
    </row>
    <row r="16" spans="1:11" ht="15" customHeight="1" x14ac:dyDescent="0.25">
      <c r="A16" s="4" t="s">
        <v>18</v>
      </c>
      <c r="B16" s="4" t="s">
        <v>15</v>
      </c>
      <c r="C16" s="4">
        <v>7</v>
      </c>
      <c r="D16" s="5">
        <v>6.3</v>
      </c>
      <c r="E16" s="5">
        <v>3.51</v>
      </c>
      <c r="F16" s="5">
        <v>0</v>
      </c>
      <c r="G16" s="5">
        <v>7.58</v>
      </c>
      <c r="H16" s="5">
        <v>1.84</v>
      </c>
      <c r="I16" s="5">
        <f t="shared" si="0"/>
        <v>3.8460000000000001</v>
      </c>
      <c r="J16" s="5">
        <f t="shared" si="1"/>
        <v>3.1182334742607063</v>
      </c>
      <c r="K16" s="5">
        <f t="shared" si="2"/>
        <v>1.394516403632456</v>
      </c>
    </row>
    <row r="17" spans="1:11" ht="15" customHeight="1" x14ac:dyDescent="0.25">
      <c r="A17" s="4" t="s">
        <v>18</v>
      </c>
      <c r="B17" s="4" t="s">
        <v>15</v>
      </c>
      <c r="C17" s="4">
        <v>14</v>
      </c>
      <c r="D17" s="5">
        <v>19.690000000000001</v>
      </c>
      <c r="E17" s="5">
        <v>15.11</v>
      </c>
      <c r="F17" s="5">
        <v>21.18</v>
      </c>
      <c r="G17" s="5">
        <v>18.2</v>
      </c>
      <c r="H17" s="5">
        <v>7.39</v>
      </c>
      <c r="I17" s="5">
        <f t="shared" si="0"/>
        <v>16.314</v>
      </c>
      <c r="J17" s="5">
        <f t="shared" si="1"/>
        <v>5.4708253490675487</v>
      </c>
      <c r="K17" s="5">
        <f t="shared" si="2"/>
        <v>2.4466274747088108</v>
      </c>
    </row>
    <row r="18" spans="1:11" ht="15" customHeight="1" x14ac:dyDescent="0.25">
      <c r="A18" s="4" t="s">
        <v>18</v>
      </c>
      <c r="B18" s="4" t="s">
        <v>15</v>
      </c>
      <c r="C18" s="4">
        <v>21</v>
      </c>
      <c r="D18" s="5">
        <v>19.63</v>
      </c>
      <c r="E18" s="5">
        <v>9.58</v>
      </c>
      <c r="F18" s="5">
        <v>13.84</v>
      </c>
      <c r="G18" s="5">
        <v>23.58</v>
      </c>
      <c r="H18" s="5">
        <v>3.25</v>
      </c>
      <c r="I18" s="5">
        <f t="shared" si="0"/>
        <v>13.975999999999999</v>
      </c>
      <c r="J18" s="5">
        <f t="shared" si="1"/>
        <v>8.0404433957338473</v>
      </c>
      <c r="K18" s="5">
        <f t="shared" si="2"/>
        <v>3.5957956004200247</v>
      </c>
    </row>
    <row r="19" spans="1:11" ht="15" customHeight="1" x14ac:dyDescent="0.25">
      <c r="A19" s="4" t="s">
        <v>18</v>
      </c>
      <c r="B19" s="4" t="s">
        <v>15</v>
      </c>
      <c r="C19" s="4">
        <v>28</v>
      </c>
      <c r="D19" s="5">
        <v>25.54</v>
      </c>
      <c r="E19" s="5">
        <v>22.88</v>
      </c>
      <c r="F19" s="5">
        <v>17.36</v>
      </c>
      <c r="G19" s="5">
        <v>25.22</v>
      </c>
      <c r="H19" s="5">
        <v>12.65</v>
      </c>
      <c r="I19" s="5">
        <f t="shared" si="0"/>
        <v>20.73</v>
      </c>
      <c r="J19" s="5">
        <f t="shared" si="1"/>
        <v>5.580367371419185</v>
      </c>
      <c r="K19" s="5">
        <f t="shared" si="2"/>
        <v>2.495616156383023</v>
      </c>
    </row>
    <row r="20" spans="1:11" ht="15" customHeight="1" x14ac:dyDescent="0.25">
      <c r="A20" s="4" t="s">
        <v>18</v>
      </c>
      <c r="B20" s="4" t="s">
        <v>15</v>
      </c>
      <c r="C20" s="4">
        <v>35</v>
      </c>
      <c r="D20" s="5">
        <v>35.17</v>
      </c>
      <c r="E20" s="5">
        <v>42.93</v>
      </c>
      <c r="F20" s="5">
        <v>51.94</v>
      </c>
      <c r="G20" s="5">
        <v>24.41</v>
      </c>
      <c r="H20" s="5">
        <v>20.68</v>
      </c>
      <c r="I20" s="5">
        <f t="shared" si="0"/>
        <v>35.025999999999996</v>
      </c>
      <c r="J20" s="5">
        <f t="shared" si="1"/>
        <v>12.913989701095486</v>
      </c>
      <c r="K20" s="5">
        <f t="shared" si="2"/>
        <v>5.7753117664763396</v>
      </c>
    </row>
    <row r="21" spans="1:11" ht="15" customHeight="1" x14ac:dyDescent="0.25">
      <c r="A21" s="4" t="s">
        <v>18</v>
      </c>
      <c r="B21" s="4" t="s">
        <v>15</v>
      </c>
      <c r="C21" s="4">
        <v>42</v>
      </c>
      <c r="D21" s="5">
        <v>23.91</v>
      </c>
      <c r="E21" s="5">
        <v>41.28</v>
      </c>
      <c r="F21" s="5">
        <v>39.82</v>
      </c>
      <c r="G21" s="5">
        <v>27.1</v>
      </c>
      <c r="H21" s="5">
        <v>25.4</v>
      </c>
      <c r="I21" s="5">
        <f t="shared" si="0"/>
        <v>31.501999999999999</v>
      </c>
      <c r="J21" s="5">
        <f t="shared" si="1"/>
        <v>8.3523781044682153</v>
      </c>
      <c r="K21" s="5">
        <f t="shared" si="2"/>
        <v>3.7352970430743535</v>
      </c>
    </row>
    <row r="22" spans="1:11" ht="15" customHeight="1" x14ac:dyDescent="0.25">
      <c r="A22" s="4" t="s">
        <v>18</v>
      </c>
      <c r="B22" s="4" t="s">
        <v>15</v>
      </c>
      <c r="C22" s="4">
        <v>56</v>
      </c>
      <c r="D22" s="5">
        <v>26.49</v>
      </c>
      <c r="E22" s="5">
        <v>38.11</v>
      </c>
      <c r="F22" s="5">
        <v>39.01</v>
      </c>
      <c r="G22" s="5">
        <v>17.97</v>
      </c>
      <c r="H22" s="5">
        <v>19.350000000000001</v>
      </c>
      <c r="I22" s="5">
        <f t="shared" si="0"/>
        <v>28.185999999999996</v>
      </c>
      <c r="J22" s="5">
        <f t="shared" si="1"/>
        <v>10.012026767842775</v>
      </c>
      <c r="K22" s="5">
        <f t="shared" si="2"/>
        <v>4.4775144890887901</v>
      </c>
    </row>
    <row r="23" spans="1:11" ht="15" customHeight="1" x14ac:dyDescent="0.25">
      <c r="A23" s="4" t="s">
        <v>18</v>
      </c>
      <c r="B23" s="4" t="s">
        <v>15</v>
      </c>
      <c r="C23" s="4">
        <v>70</v>
      </c>
      <c r="D23" s="5">
        <v>30.99</v>
      </c>
      <c r="E23" s="5">
        <v>45.86</v>
      </c>
      <c r="F23" s="5">
        <v>56.7</v>
      </c>
      <c r="G23" s="5">
        <v>38.08</v>
      </c>
      <c r="H23" s="5">
        <v>33</v>
      </c>
      <c r="I23" s="5">
        <f t="shared" si="0"/>
        <v>40.926000000000002</v>
      </c>
      <c r="J23" s="5">
        <f t="shared" si="1"/>
        <v>10.521510347854068</v>
      </c>
      <c r="K23" s="5">
        <f t="shared" si="2"/>
        <v>4.7053624727538308</v>
      </c>
    </row>
    <row r="24" spans="1:11" ht="15" customHeight="1" x14ac:dyDescent="0.25">
      <c r="A24" s="4" t="s">
        <v>18</v>
      </c>
      <c r="B24" s="4" t="s">
        <v>15</v>
      </c>
      <c r="C24" s="4">
        <v>84</v>
      </c>
      <c r="D24" s="5">
        <v>25.82</v>
      </c>
      <c r="E24" s="5">
        <v>47.96</v>
      </c>
      <c r="F24" s="5">
        <v>60.93</v>
      </c>
      <c r="G24" s="5">
        <v>28.43</v>
      </c>
      <c r="H24" s="5">
        <v>29.8</v>
      </c>
      <c r="I24" s="5">
        <f t="shared" si="0"/>
        <v>38.588000000000008</v>
      </c>
      <c r="J24" s="5">
        <f t="shared" si="1"/>
        <v>15.251516973730837</v>
      </c>
      <c r="K24" s="5">
        <f t="shared" si="2"/>
        <v>6.820685742650805</v>
      </c>
    </row>
    <row r="25" spans="1:11" ht="15" customHeight="1" x14ac:dyDescent="0.25">
      <c r="A25" s="6" t="s">
        <v>18</v>
      </c>
      <c r="B25" s="6" t="s">
        <v>16</v>
      </c>
      <c r="C25" s="6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f t="shared" si="0"/>
        <v>0</v>
      </c>
      <c r="J25" s="7">
        <f t="shared" si="1"/>
        <v>0</v>
      </c>
      <c r="K25" s="7">
        <f t="shared" si="2"/>
        <v>0</v>
      </c>
    </row>
    <row r="26" spans="1:11" ht="15" customHeight="1" x14ac:dyDescent="0.25">
      <c r="A26" s="6" t="s">
        <v>18</v>
      </c>
      <c r="B26" s="6" t="s">
        <v>16</v>
      </c>
      <c r="C26" s="6">
        <v>7</v>
      </c>
      <c r="D26" s="7">
        <v>0</v>
      </c>
      <c r="E26" s="7">
        <v>10.55</v>
      </c>
      <c r="F26" s="7">
        <v>3.9</v>
      </c>
      <c r="G26" s="7">
        <v>12.09</v>
      </c>
      <c r="H26" s="7">
        <v>20.7</v>
      </c>
      <c r="I26" s="7">
        <f t="shared" si="0"/>
        <v>9.4479999999999986</v>
      </c>
      <c r="J26" s="7">
        <f t="shared" si="1"/>
        <v>7.9819652968426267</v>
      </c>
      <c r="K26" s="7">
        <f t="shared" si="2"/>
        <v>3.5696433995568801</v>
      </c>
    </row>
    <row r="27" spans="1:11" ht="15" customHeight="1" x14ac:dyDescent="0.25">
      <c r="A27" s="6" t="s">
        <v>18</v>
      </c>
      <c r="B27" s="6" t="s">
        <v>16</v>
      </c>
      <c r="C27" s="6">
        <v>14</v>
      </c>
      <c r="D27" s="7">
        <v>23.9</v>
      </c>
      <c r="E27" s="7">
        <v>32.299999999999997</v>
      </c>
      <c r="F27" s="7">
        <v>19.72</v>
      </c>
      <c r="G27" s="7">
        <v>26.05</v>
      </c>
      <c r="H27" s="7">
        <v>38.93</v>
      </c>
      <c r="I27" s="7">
        <f t="shared" si="0"/>
        <v>28.179999999999996</v>
      </c>
      <c r="J27" s="7">
        <f t="shared" si="1"/>
        <v>7.5326588931133811</v>
      </c>
      <c r="K27" s="7">
        <f t="shared" si="2"/>
        <v>3.3687074672639685</v>
      </c>
    </row>
    <row r="28" spans="1:11" ht="15" customHeight="1" x14ac:dyDescent="0.25">
      <c r="A28" s="6" t="s">
        <v>18</v>
      </c>
      <c r="B28" s="6" t="s">
        <v>16</v>
      </c>
      <c r="C28" s="6">
        <v>21</v>
      </c>
      <c r="D28" s="7">
        <v>35.85</v>
      </c>
      <c r="E28" s="7">
        <v>39.57</v>
      </c>
      <c r="F28" s="7">
        <v>24.18</v>
      </c>
      <c r="G28" s="7">
        <v>32.83</v>
      </c>
      <c r="H28" s="7">
        <v>45.68</v>
      </c>
      <c r="I28" s="7">
        <f t="shared" si="0"/>
        <v>35.622</v>
      </c>
      <c r="J28" s="7">
        <f t="shared" si="1"/>
        <v>7.9924445572052569</v>
      </c>
      <c r="K28" s="7">
        <f t="shared" si="2"/>
        <v>3.5743298672618322</v>
      </c>
    </row>
    <row r="29" spans="1:11" ht="15" customHeight="1" x14ac:dyDescent="0.25">
      <c r="A29" s="6" t="s">
        <v>18</v>
      </c>
      <c r="B29" s="6" t="s">
        <v>16</v>
      </c>
      <c r="C29" s="6">
        <v>28</v>
      </c>
      <c r="D29" s="7">
        <v>40.299999999999997</v>
      </c>
      <c r="E29" s="7">
        <v>59</v>
      </c>
      <c r="F29" s="7">
        <v>34.47</v>
      </c>
      <c r="G29" s="7">
        <v>40.14</v>
      </c>
      <c r="H29" s="7">
        <v>60.92</v>
      </c>
      <c r="I29" s="7">
        <f t="shared" si="0"/>
        <v>46.965999999999994</v>
      </c>
      <c r="J29" s="7">
        <f t="shared" si="1"/>
        <v>12.111060234347775</v>
      </c>
      <c r="K29" s="7">
        <f t="shared" si="2"/>
        <v>5.4162307927192312</v>
      </c>
    </row>
    <row r="30" spans="1:11" ht="15" customHeight="1" x14ac:dyDescent="0.25">
      <c r="A30" s="6" t="s">
        <v>18</v>
      </c>
      <c r="B30" s="6" t="s">
        <v>16</v>
      </c>
      <c r="C30" s="6">
        <v>35</v>
      </c>
      <c r="D30" s="7">
        <v>56.47</v>
      </c>
      <c r="E30" s="7">
        <v>67.7</v>
      </c>
      <c r="F30" s="7">
        <v>63.79</v>
      </c>
      <c r="G30" s="7">
        <v>55.04</v>
      </c>
      <c r="H30" s="7">
        <v>62.7</v>
      </c>
      <c r="I30" s="7">
        <f t="shared" si="0"/>
        <v>61.14</v>
      </c>
      <c r="J30" s="7">
        <f t="shared" si="1"/>
        <v>5.2798816274609806</v>
      </c>
      <c r="K30" s="7">
        <f t="shared" si="2"/>
        <v>2.3612348464309942</v>
      </c>
    </row>
    <row r="31" spans="1:11" ht="15" customHeight="1" x14ac:dyDescent="0.25">
      <c r="A31" s="6" t="s">
        <v>18</v>
      </c>
      <c r="B31" s="6" t="s">
        <v>16</v>
      </c>
      <c r="C31" s="6">
        <v>42</v>
      </c>
      <c r="D31" s="7">
        <v>64.48</v>
      </c>
      <c r="E31" s="7">
        <v>66.06</v>
      </c>
      <c r="F31" s="7">
        <v>69.2</v>
      </c>
      <c r="G31" s="7">
        <v>57.52</v>
      </c>
      <c r="H31" s="7">
        <v>64.98</v>
      </c>
      <c r="I31" s="7">
        <f t="shared" si="0"/>
        <v>64.448000000000008</v>
      </c>
      <c r="J31" s="7">
        <f t="shared" si="1"/>
        <v>4.2854778029993339</v>
      </c>
      <c r="K31" s="7">
        <f t="shared" si="2"/>
        <v>1.9165239367145925</v>
      </c>
    </row>
    <row r="32" spans="1:11" ht="15" customHeight="1" x14ac:dyDescent="0.25">
      <c r="A32" s="6" t="s">
        <v>18</v>
      </c>
      <c r="B32" s="6" t="s">
        <v>16</v>
      </c>
      <c r="C32" s="6">
        <v>56</v>
      </c>
      <c r="D32" s="7">
        <v>71.84</v>
      </c>
      <c r="E32" s="7">
        <v>85.07</v>
      </c>
      <c r="F32" s="7">
        <v>68.44</v>
      </c>
      <c r="G32" s="7">
        <v>60.16</v>
      </c>
      <c r="H32" s="7">
        <v>72.77</v>
      </c>
      <c r="I32" s="7">
        <f t="shared" si="0"/>
        <v>71.655999999999992</v>
      </c>
      <c r="J32" s="7">
        <f t="shared" si="1"/>
        <v>8.9959841040322672</v>
      </c>
      <c r="K32" s="7">
        <f t="shared" si="2"/>
        <v>4.0231263962247379</v>
      </c>
    </row>
    <row r="33" spans="1:11" ht="15" customHeight="1" x14ac:dyDescent="0.25">
      <c r="A33" s="6" t="s">
        <v>18</v>
      </c>
      <c r="B33" s="6" t="s">
        <v>16</v>
      </c>
      <c r="C33" s="6">
        <v>70</v>
      </c>
      <c r="D33" s="7">
        <v>72.56</v>
      </c>
      <c r="E33" s="7">
        <v>82.56</v>
      </c>
      <c r="F33" s="7">
        <v>67.599999999999994</v>
      </c>
      <c r="G33" s="7">
        <v>74.03</v>
      </c>
      <c r="H33" s="7">
        <v>79.34</v>
      </c>
      <c r="I33" s="7">
        <f t="shared" si="0"/>
        <v>75.218000000000004</v>
      </c>
      <c r="J33" s="7">
        <f t="shared" si="1"/>
        <v>5.8610169766005651</v>
      </c>
      <c r="K33" s="7">
        <f t="shared" si="2"/>
        <v>2.6211264753918315</v>
      </c>
    </row>
    <row r="34" spans="1:11" ht="15" customHeight="1" x14ac:dyDescent="0.25">
      <c r="A34" s="6" t="s">
        <v>18</v>
      </c>
      <c r="B34" s="6" t="s">
        <v>16</v>
      </c>
      <c r="C34" s="6">
        <v>84</v>
      </c>
      <c r="D34" s="7">
        <v>70.38</v>
      </c>
      <c r="E34" s="7">
        <v>80.59</v>
      </c>
      <c r="F34" s="7">
        <v>65.19</v>
      </c>
      <c r="G34" s="7">
        <v>72.38</v>
      </c>
      <c r="H34" s="7">
        <v>79.209999999999994</v>
      </c>
      <c r="I34" s="7">
        <f t="shared" si="0"/>
        <v>73.549999999999983</v>
      </c>
      <c r="J34" s="7">
        <f t="shared" si="1"/>
        <v>6.3817043178135426</v>
      </c>
      <c r="K34" s="7">
        <f t="shared" si="2"/>
        <v>2.8539849333870007</v>
      </c>
    </row>
  </sheetData>
  <mergeCells count="2">
    <mergeCell ref="A1:K1"/>
    <mergeCell ref="A2:K2"/>
  </mergeCells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4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Q14" sqref="Q14"/>
    </sheetView>
  </sheetViews>
  <sheetFormatPr defaultColWidth="8.7109375" defaultRowHeight="15" x14ac:dyDescent="0.25"/>
  <cols>
    <col min="1" max="1" width="10" customWidth="1"/>
    <col min="2" max="2" width="8" customWidth="1"/>
    <col min="3" max="3" width="6" customWidth="1"/>
    <col min="4" max="11" width="10" customWidth="1"/>
  </cols>
  <sheetData>
    <row r="1" spans="1:11" ht="15" customHeight="1" x14ac:dyDescent="0.25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41.25" customHeight="1" x14ac:dyDescent="0.25">
      <c r="A2" s="13" t="s">
        <v>114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ht="1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t="15" customHeight="1" x14ac:dyDescent="0.25">
      <c r="A5" s="2" t="s">
        <v>20</v>
      </c>
      <c r="B5" s="2" t="s">
        <v>14</v>
      </c>
      <c r="C5" s="2">
        <v>0</v>
      </c>
      <c r="D5" s="3">
        <v>0.9</v>
      </c>
      <c r="E5" s="3">
        <v>0.9</v>
      </c>
      <c r="F5" s="3">
        <v>0.9</v>
      </c>
      <c r="G5" s="3">
        <v>0.9</v>
      </c>
      <c r="H5" s="3">
        <v>0.9</v>
      </c>
      <c r="I5" s="3">
        <f t="shared" ref="I5:I34" si="0">IFERROR(AVERAGE(D5:H5),"")</f>
        <v>0.9</v>
      </c>
      <c r="J5" s="3">
        <f t="shared" ref="J5:J34" si="1">IFERROR(STDEV(D5:H5),"")</f>
        <v>0</v>
      </c>
      <c r="K5" s="3">
        <f t="shared" ref="K5:K34" si="2">IFERROR(STDEV(D5:H5)/SQRT(COUNT(D5:H5)),"")</f>
        <v>0</v>
      </c>
    </row>
    <row r="6" spans="1:11" ht="15" customHeight="1" x14ac:dyDescent="0.25">
      <c r="A6" s="2" t="s">
        <v>20</v>
      </c>
      <c r="B6" s="2" t="s">
        <v>14</v>
      </c>
      <c r="C6" s="2">
        <v>7</v>
      </c>
      <c r="D6" s="3">
        <v>0.9</v>
      </c>
      <c r="E6" s="3">
        <v>0.9</v>
      </c>
      <c r="F6" s="3">
        <v>0.9</v>
      </c>
      <c r="G6" s="3">
        <v>0.9</v>
      </c>
      <c r="H6" s="3">
        <v>0.9</v>
      </c>
      <c r="I6" s="3">
        <f t="shared" si="0"/>
        <v>0.9</v>
      </c>
      <c r="J6" s="3">
        <f t="shared" si="1"/>
        <v>0</v>
      </c>
      <c r="K6" s="3">
        <f t="shared" si="2"/>
        <v>0</v>
      </c>
    </row>
    <row r="7" spans="1:11" ht="15" customHeight="1" x14ac:dyDescent="0.25">
      <c r="A7" s="2" t="s">
        <v>20</v>
      </c>
      <c r="B7" s="2" t="s">
        <v>14</v>
      </c>
      <c r="C7" s="2">
        <v>14</v>
      </c>
      <c r="D7" s="3">
        <v>0.9</v>
      </c>
      <c r="E7" s="3">
        <v>0.9</v>
      </c>
      <c r="F7" s="3">
        <v>0.9</v>
      </c>
      <c r="G7" s="3">
        <v>0.9</v>
      </c>
      <c r="H7" s="3">
        <v>0.9</v>
      </c>
      <c r="I7" s="3">
        <f t="shared" si="0"/>
        <v>0.9</v>
      </c>
      <c r="J7" s="3">
        <f t="shared" si="1"/>
        <v>0</v>
      </c>
      <c r="K7" s="3">
        <f t="shared" si="2"/>
        <v>0</v>
      </c>
    </row>
    <row r="8" spans="1:11" ht="15" customHeight="1" x14ac:dyDescent="0.25">
      <c r="A8" s="2" t="s">
        <v>20</v>
      </c>
      <c r="B8" s="2" t="s">
        <v>14</v>
      </c>
      <c r="C8" s="2">
        <v>21</v>
      </c>
      <c r="D8" s="3">
        <v>0.9</v>
      </c>
      <c r="E8" s="3">
        <v>0.9</v>
      </c>
      <c r="F8" s="3">
        <v>0.9</v>
      </c>
      <c r="G8" s="3">
        <v>0.9</v>
      </c>
      <c r="H8" s="3">
        <v>0.9</v>
      </c>
      <c r="I8" s="3">
        <f t="shared" si="0"/>
        <v>0.9</v>
      </c>
      <c r="J8" s="3">
        <f t="shared" si="1"/>
        <v>0</v>
      </c>
      <c r="K8" s="3">
        <f t="shared" si="2"/>
        <v>0</v>
      </c>
    </row>
    <row r="9" spans="1:11" ht="15" customHeight="1" x14ac:dyDescent="0.25">
      <c r="A9" s="2" t="s">
        <v>20</v>
      </c>
      <c r="B9" s="2" t="s">
        <v>14</v>
      </c>
      <c r="C9" s="2">
        <v>28</v>
      </c>
      <c r="D9" s="3">
        <v>0.9</v>
      </c>
      <c r="E9" s="3">
        <v>0.9</v>
      </c>
      <c r="F9" s="3">
        <v>0.9</v>
      </c>
      <c r="G9" s="3">
        <v>0.9</v>
      </c>
      <c r="H9" s="3">
        <v>0.9</v>
      </c>
      <c r="I9" s="3">
        <f t="shared" si="0"/>
        <v>0.9</v>
      </c>
      <c r="J9" s="3">
        <f t="shared" si="1"/>
        <v>0</v>
      </c>
      <c r="K9" s="3">
        <f t="shared" si="2"/>
        <v>0</v>
      </c>
    </row>
    <row r="10" spans="1:11" ht="15" customHeight="1" x14ac:dyDescent="0.25">
      <c r="A10" s="2" t="s">
        <v>20</v>
      </c>
      <c r="B10" s="2" t="s">
        <v>14</v>
      </c>
      <c r="C10" s="2">
        <v>35</v>
      </c>
      <c r="D10" s="3">
        <v>0.9</v>
      </c>
      <c r="E10" s="3">
        <v>0.9</v>
      </c>
      <c r="F10" s="3">
        <v>0.9</v>
      </c>
      <c r="G10" s="3">
        <v>0.9</v>
      </c>
      <c r="H10" s="3">
        <v>0.9</v>
      </c>
      <c r="I10" s="3">
        <f t="shared" si="0"/>
        <v>0.9</v>
      </c>
      <c r="J10" s="3">
        <f t="shared" si="1"/>
        <v>0</v>
      </c>
      <c r="K10" s="3">
        <f t="shared" si="2"/>
        <v>0</v>
      </c>
    </row>
    <row r="11" spans="1:11" ht="15" customHeight="1" x14ac:dyDescent="0.25">
      <c r="A11" s="2" t="s">
        <v>20</v>
      </c>
      <c r="B11" s="2" t="s">
        <v>14</v>
      </c>
      <c r="C11" s="2">
        <v>42</v>
      </c>
      <c r="D11" s="3">
        <v>0.9</v>
      </c>
      <c r="E11" s="3">
        <v>0.9</v>
      </c>
      <c r="F11" s="3">
        <v>0.9</v>
      </c>
      <c r="G11" s="3">
        <v>0.9</v>
      </c>
      <c r="H11" s="3">
        <v>0.9</v>
      </c>
      <c r="I11" s="3">
        <f t="shared" si="0"/>
        <v>0.9</v>
      </c>
      <c r="J11" s="3">
        <f t="shared" si="1"/>
        <v>0</v>
      </c>
      <c r="K11" s="3">
        <f t="shared" si="2"/>
        <v>0</v>
      </c>
    </row>
    <row r="12" spans="1:11" ht="15" customHeight="1" x14ac:dyDescent="0.25">
      <c r="A12" s="2" t="s">
        <v>20</v>
      </c>
      <c r="B12" s="2" t="s">
        <v>14</v>
      </c>
      <c r="C12" s="2">
        <v>56</v>
      </c>
      <c r="D12" s="3">
        <v>0.9</v>
      </c>
      <c r="E12" s="3">
        <v>0.9</v>
      </c>
      <c r="F12" s="3">
        <v>0.9</v>
      </c>
      <c r="G12" s="3">
        <v>0.9</v>
      </c>
      <c r="H12" s="3">
        <v>0.9</v>
      </c>
      <c r="I12" s="3">
        <f t="shared" si="0"/>
        <v>0.9</v>
      </c>
      <c r="J12" s="3">
        <f t="shared" si="1"/>
        <v>0</v>
      </c>
      <c r="K12" s="3">
        <f t="shared" si="2"/>
        <v>0</v>
      </c>
    </row>
    <row r="13" spans="1:11" ht="15" customHeight="1" x14ac:dyDescent="0.25">
      <c r="A13" s="2" t="s">
        <v>20</v>
      </c>
      <c r="B13" s="2" t="s">
        <v>14</v>
      </c>
      <c r="C13" s="2">
        <v>70</v>
      </c>
      <c r="D13" s="3">
        <v>0.9</v>
      </c>
      <c r="E13" s="3">
        <v>0.9</v>
      </c>
      <c r="F13" s="3">
        <v>0.9</v>
      </c>
      <c r="G13" s="3">
        <v>0.9</v>
      </c>
      <c r="H13" s="3">
        <v>0.9</v>
      </c>
      <c r="I13" s="3">
        <f t="shared" si="0"/>
        <v>0.9</v>
      </c>
      <c r="J13" s="3">
        <f t="shared" si="1"/>
        <v>0</v>
      </c>
      <c r="K13" s="3">
        <f t="shared" si="2"/>
        <v>0</v>
      </c>
    </row>
    <row r="14" spans="1:11" ht="15" customHeight="1" x14ac:dyDescent="0.25">
      <c r="A14" s="2" t="s">
        <v>20</v>
      </c>
      <c r="B14" s="2" t="s">
        <v>14</v>
      </c>
      <c r="C14" s="2">
        <v>84</v>
      </c>
      <c r="D14" s="3">
        <v>0.9</v>
      </c>
      <c r="E14" s="3">
        <v>0.9</v>
      </c>
      <c r="F14" s="3">
        <v>0.9</v>
      </c>
      <c r="G14" s="3">
        <v>0.9</v>
      </c>
      <c r="H14" s="3">
        <v>0.9</v>
      </c>
      <c r="I14" s="3">
        <f t="shared" si="0"/>
        <v>0.9</v>
      </c>
      <c r="J14" s="3">
        <f t="shared" si="1"/>
        <v>0</v>
      </c>
      <c r="K14" s="3">
        <f t="shared" si="2"/>
        <v>0</v>
      </c>
    </row>
    <row r="15" spans="1:11" ht="15" customHeight="1" x14ac:dyDescent="0.25">
      <c r="A15" s="4" t="s">
        <v>20</v>
      </c>
      <c r="B15" s="4" t="s">
        <v>15</v>
      </c>
      <c r="C15" s="4">
        <v>0</v>
      </c>
      <c r="D15" s="5">
        <v>0.9</v>
      </c>
      <c r="E15" s="5">
        <v>0.9</v>
      </c>
      <c r="F15" s="5">
        <v>0.9</v>
      </c>
      <c r="G15" s="5">
        <v>0.9</v>
      </c>
      <c r="H15" s="5">
        <v>0.9</v>
      </c>
      <c r="I15" s="5">
        <f t="shared" si="0"/>
        <v>0.9</v>
      </c>
      <c r="J15" s="5">
        <f t="shared" si="1"/>
        <v>0</v>
      </c>
      <c r="K15" s="5">
        <f t="shared" si="2"/>
        <v>0</v>
      </c>
    </row>
    <row r="16" spans="1:11" ht="15" customHeight="1" x14ac:dyDescent="0.25">
      <c r="A16" s="4" t="s">
        <v>20</v>
      </c>
      <c r="B16" s="4" t="s">
        <v>15</v>
      </c>
      <c r="C16" s="4">
        <v>7</v>
      </c>
      <c r="D16" s="5">
        <v>0.9</v>
      </c>
      <c r="E16" s="5">
        <v>0.9</v>
      </c>
      <c r="F16" s="5">
        <v>0.9</v>
      </c>
      <c r="G16" s="5">
        <v>0.9</v>
      </c>
      <c r="H16" s="5">
        <v>0.9</v>
      </c>
      <c r="I16" s="5">
        <f t="shared" si="0"/>
        <v>0.9</v>
      </c>
      <c r="J16" s="5">
        <f t="shared" si="1"/>
        <v>0</v>
      </c>
      <c r="K16" s="5">
        <f t="shared" si="2"/>
        <v>0</v>
      </c>
    </row>
    <row r="17" spans="1:11" ht="15" customHeight="1" x14ac:dyDescent="0.25">
      <c r="A17" s="4" t="s">
        <v>20</v>
      </c>
      <c r="B17" s="4" t="s">
        <v>15</v>
      </c>
      <c r="C17" s="4">
        <v>14</v>
      </c>
      <c r="D17" s="5">
        <v>0.9</v>
      </c>
      <c r="E17" s="5">
        <v>0.9</v>
      </c>
      <c r="F17" s="5">
        <v>1.34</v>
      </c>
      <c r="G17" s="5">
        <v>0.9</v>
      </c>
      <c r="H17" s="5">
        <v>0.9</v>
      </c>
      <c r="I17" s="5">
        <f t="shared" si="0"/>
        <v>0.9880000000000001</v>
      </c>
      <c r="J17" s="5">
        <f t="shared" si="1"/>
        <v>0.19677398201998114</v>
      </c>
      <c r="K17" s="5">
        <f t="shared" si="2"/>
        <v>8.7999999999999842E-2</v>
      </c>
    </row>
    <row r="18" spans="1:11" ht="15" customHeight="1" x14ac:dyDescent="0.25">
      <c r="A18" s="4" t="s">
        <v>20</v>
      </c>
      <c r="B18" s="4" t="s">
        <v>15</v>
      </c>
      <c r="C18" s="4">
        <v>21</v>
      </c>
      <c r="D18" s="5">
        <v>0.9</v>
      </c>
      <c r="E18" s="5">
        <v>1.2</v>
      </c>
      <c r="F18" s="5">
        <v>1.2</v>
      </c>
      <c r="G18" s="5">
        <v>0.9</v>
      </c>
      <c r="H18" s="5">
        <v>0.9</v>
      </c>
      <c r="I18" s="5">
        <f t="shared" si="0"/>
        <v>1.02</v>
      </c>
      <c r="J18" s="5">
        <f t="shared" si="1"/>
        <v>0.16431676725154956</v>
      </c>
      <c r="K18" s="5">
        <f t="shared" si="2"/>
        <v>7.3484692283495218E-2</v>
      </c>
    </row>
    <row r="19" spans="1:11" ht="15" customHeight="1" x14ac:dyDescent="0.25">
      <c r="A19" s="4" t="s">
        <v>20</v>
      </c>
      <c r="B19" s="4" t="s">
        <v>15</v>
      </c>
      <c r="C19" s="4">
        <v>28</v>
      </c>
      <c r="D19" s="5">
        <v>0.9</v>
      </c>
      <c r="E19" s="5">
        <v>0.9</v>
      </c>
      <c r="F19" s="5">
        <v>1.51</v>
      </c>
      <c r="G19" s="5">
        <v>0.9</v>
      </c>
      <c r="H19" s="5">
        <v>0.9</v>
      </c>
      <c r="I19" s="5">
        <f t="shared" si="0"/>
        <v>1.022</v>
      </c>
      <c r="J19" s="5">
        <f t="shared" si="1"/>
        <v>0.27280029325497462</v>
      </c>
      <c r="K19" s="5">
        <f t="shared" si="2"/>
        <v>0.12200000000000012</v>
      </c>
    </row>
    <row r="20" spans="1:11" ht="15" customHeight="1" x14ac:dyDescent="0.25">
      <c r="A20" s="4" t="s">
        <v>20</v>
      </c>
      <c r="B20" s="4" t="s">
        <v>15</v>
      </c>
      <c r="C20" s="4">
        <v>35</v>
      </c>
      <c r="D20" s="5">
        <v>1.2</v>
      </c>
      <c r="E20" s="5">
        <v>1.2</v>
      </c>
      <c r="F20" s="5">
        <v>1.34</v>
      </c>
      <c r="G20" s="5">
        <v>1.34</v>
      </c>
      <c r="H20" s="5">
        <v>1.51</v>
      </c>
      <c r="I20" s="5">
        <f t="shared" si="0"/>
        <v>1.3180000000000001</v>
      </c>
      <c r="J20" s="5">
        <f t="shared" si="1"/>
        <v>0.1281405478371308</v>
      </c>
      <c r="K20" s="5">
        <f t="shared" si="2"/>
        <v>5.7306195127577619E-2</v>
      </c>
    </row>
    <row r="21" spans="1:11" ht="15" customHeight="1" x14ac:dyDescent="0.25">
      <c r="A21" s="4" t="s">
        <v>20</v>
      </c>
      <c r="B21" s="4" t="s">
        <v>15</v>
      </c>
      <c r="C21" s="4">
        <v>42</v>
      </c>
      <c r="D21" s="5">
        <v>1.65</v>
      </c>
      <c r="E21" s="5">
        <v>1.65</v>
      </c>
      <c r="F21" s="5">
        <v>1.65</v>
      </c>
      <c r="G21" s="5">
        <v>1.34</v>
      </c>
      <c r="H21" s="5">
        <v>1.51</v>
      </c>
      <c r="I21" s="5">
        <f t="shared" si="0"/>
        <v>1.5599999999999998</v>
      </c>
      <c r="J21" s="5">
        <f t="shared" si="1"/>
        <v>0.1371130920080208</v>
      </c>
      <c r="K21" s="5">
        <f t="shared" si="2"/>
        <v>6.1318838867023523E-2</v>
      </c>
    </row>
    <row r="22" spans="1:11" ht="15" customHeight="1" x14ac:dyDescent="0.25">
      <c r="A22" s="4" t="s">
        <v>20</v>
      </c>
      <c r="B22" s="4" t="s">
        <v>15</v>
      </c>
      <c r="C22" s="4">
        <v>56</v>
      </c>
      <c r="D22" s="5">
        <v>1.65</v>
      </c>
      <c r="E22" s="5">
        <v>2.11</v>
      </c>
      <c r="F22" s="5">
        <v>1.51</v>
      </c>
      <c r="G22" s="5">
        <v>1.51</v>
      </c>
      <c r="H22" s="5">
        <v>1.65</v>
      </c>
      <c r="I22" s="5">
        <f t="shared" si="0"/>
        <v>1.6859999999999999</v>
      </c>
      <c r="J22" s="5">
        <f t="shared" si="1"/>
        <v>0.24714368290531011</v>
      </c>
      <c r="K22" s="5">
        <f t="shared" si="2"/>
        <v>0.11052601503718522</v>
      </c>
    </row>
    <row r="23" spans="1:11" ht="15" customHeight="1" x14ac:dyDescent="0.25">
      <c r="A23" s="4" t="s">
        <v>20</v>
      </c>
      <c r="B23" s="4" t="s">
        <v>15</v>
      </c>
      <c r="C23" s="4">
        <v>70</v>
      </c>
      <c r="D23" s="5">
        <v>1.51</v>
      </c>
      <c r="E23" s="5">
        <v>1.81</v>
      </c>
      <c r="F23" s="5">
        <v>1.65</v>
      </c>
      <c r="G23" s="5">
        <v>1.65</v>
      </c>
      <c r="H23" s="5">
        <v>1.51</v>
      </c>
      <c r="I23" s="5">
        <f t="shared" si="0"/>
        <v>1.6260000000000001</v>
      </c>
      <c r="J23" s="5">
        <f t="shared" si="1"/>
        <v>0.12441864811996634</v>
      </c>
      <c r="K23" s="5">
        <f t="shared" si="2"/>
        <v>5.5641710972974226E-2</v>
      </c>
    </row>
    <row r="24" spans="1:11" ht="15" customHeight="1" x14ac:dyDescent="0.25">
      <c r="A24" s="4" t="s">
        <v>20</v>
      </c>
      <c r="B24" s="4" t="s">
        <v>15</v>
      </c>
      <c r="C24" s="4">
        <v>84</v>
      </c>
      <c r="D24" s="5">
        <v>1.34</v>
      </c>
      <c r="E24" s="5">
        <v>1.95</v>
      </c>
      <c r="F24" s="5">
        <v>1.51</v>
      </c>
      <c r="G24" s="5">
        <v>1.81</v>
      </c>
      <c r="H24" s="5">
        <v>1.51</v>
      </c>
      <c r="I24" s="5">
        <f t="shared" si="0"/>
        <v>1.6239999999999999</v>
      </c>
      <c r="J24" s="5">
        <f t="shared" si="1"/>
        <v>0.2487569094517795</v>
      </c>
      <c r="K24" s="5">
        <f t="shared" si="2"/>
        <v>0.11124747188138778</v>
      </c>
    </row>
    <row r="25" spans="1:11" ht="15" customHeight="1" x14ac:dyDescent="0.25">
      <c r="A25" s="6" t="s">
        <v>20</v>
      </c>
      <c r="B25" s="6" t="s">
        <v>16</v>
      </c>
      <c r="C25" s="6">
        <v>0</v>
      </c>
      <c r="D25" s="7">
        <v>0.9</v>
      </c>
      <c r="E25" s="7">
        <v>0.9</v>
      </c>
      <c r="F25" s="7">
        <v>0.9</v>
      </c>
      <c r="G25" s="7">
        <v>0.9</v>
      </c>
      <c r="H25" s="7">
        <v>0.9</v>
      </c>
      <c r="I25" s="7">
        <f t="shared" si="0"/>
        <v>0.9</v>
      </c>
      <c r="J25" s="7">
        <f t="shared" si="1"/>
        <v>0</v>
      </c>
      <c r="K25" s="7">
        <f t="shared" si="2"/>
        <v>0</v>
      </c>
    </row>
    <row r="26" spans="1:11" ht="15" customHeight="1" x14ac:dyDescent="0.25">
      <c r="A26" s="6" t="s">
        <v>20</v>
      </c>
      <c r="B26" s="6" t="s">
        <v>16</v>
      </c>
      <c r="C26" s="6">
        <v>7</v>
      </c>
      <c r="D26" s="7">
        <v>0.9</v>
      </c>
      <c r="E26" s="7">
        <v>0.9</v>
      </c>
      <c r="F26" s="7">
        <v>0.9</v>
      </c>
      <c r="G26" s="7">
        <v>1.2</v>
      </c>
      <c r="H26" s="7">
        <v>0.9</v>
      </c>
      <c r="I26" s="7">
        <f t="shared" si="0"/>
        <v>0.96000000000000019</v>
      </c>
      <c r="J26" s="7">
        <f t="shared" si="1"/>
        <v>0.13416407864998578</v>
      </c>
      <c r="K26" s="7">
        <f t="shared" si="2"/>
        <v>5.9999999999999283E-2</v>
      </c>
    </row>
    <row r="27" spans="1:11" ht="15" customHeight="1" x14ac:dyDescent="0.25">
      <c r="A27" s="6" t="s">
        <v>20</v>
      </c>
      <c r="B27" s="6" t="s">
        <v>16</v>
      </c>
      <c r="C27" s="6">
        <v>14</v>
      </c>
      <c r="D27" s="7">
        <v>1.51</v>
      </c>
      <c r="E27" s="7">
        <v>1.34</v>
      </c>
      <c r="F27" s="7">
        <v>1.51</v>
      </c>
      <c r="G27" s="7">
        <v>1.51</v>
      </c>
      <c r="H27" s="7">
        <v>1.51</v>
      </c>
      <c r="I27" s="7">
        <f t="shared" si="0"/>
        <v>1.476</v>
      </c>
      <c r="J27" s="7">
        <f t="shared" si="1"/>
        <v>7.6026311234992802E-2</v>
      </c>
      <c r="K27" s="7">
        <f t="shared" si="2"/>
        <v>3.3999999999999975E-2</v>
      </c>
    </row>
    <row r="28" spans="1:11" ht="15" customHeight="1" x14ac:dyDescent="0.25">
      <c r="A28" s="6" t="s">
        <v>20</v>
      </c>
      <c r="B28" s="6" t="s">
        <v>16</v>
      </c>
      <c r="C28" s="6">
        <v>21</v>
      </c>
      <c r="D28" s="7">
        <v>1.81</v>
      </c>
      <c r="E28" s="7">
        <v>1.65</v>
      </c>
      <c r="F28" s="7">
        <v>2.11</v>
      </c>
      <c r="G28" s="7">
        <v>1.81</v>
      </c>
      <c r="H28" s="7">
        <v>1.65</v>
      </c>
      <c r="I28" s="7">
        <f t="shared" si="0"/>
        <v>1.8060000000000003</v>
      </c>
      <c r="J28" s="7">
        <f t="shared" si="1"/>
        <v>0.18782971010998234</v>
      </c>
      <c r="K28" s="7">
        <f t="shared" si="2"/>
        <v>8.3999999999999991E-2</v>
      </c>
    </row>
    <row r="29" spans="1:11" ht="15" customHeight="1" x14ac:dyDescent="0.25">
      <c r="A29" s="6" t="s">
        <v>20</v>
      </c>
      <c r="B29" s="6" t="s">
        <v>16</v>
      </c>
      <c r="C29" s="6">
        <v>28</v>
      </c>
      <c r="D29" s="7">
        <v>2.11</v>
      </c>
      <c r="E29" s="7">
        <v>2.11</v>
      </c>
      <c r="F29" s="7">
        <v>2.2599999999999998</v>
      </c>
      <c r="G29" s="7">
        <v>2.2599999999999998</v>
      </c>
      <c r="H29" s="7">
        <v>2.2599999999999998</v>
      </c>
      <c r="I29" s="7">
        <f t="shared" si="0"/>
        <v>2.1999999999999997</v>
      </c>
      <c r="J29" s="7">
        <f t="shared" si="1"/>
        <v>8.2158383625774864E-2</v>
      </c>
      <c r="K29" s="7">
        <f t="shared" si="2"/>
        <v>3.6742346141747644E-2</v>
      </c>
    </row>
    <row r="30" spans="1:11" ht="15" customHeight="1" x14ac:dyDescent="0.25">
      <c r="A30" s="6" t="s">
        <v>20</v>
      </c>
      <c r="B30" s="6" t="s">
        <v>16</v>
      </c>
      <c r="C30" s="6">
        <v>35</v>
      </c>
      <c r="D30" s="7">
        <v>2.56</v>
      </c>
      <c r="E30" s="7">
        <v>2.56</v>
      </c>
      <c r="F30" s="7">
        <v>2.41</v>
      </c>
      <c r="G30" s="7">
        <v>2.41</v>
      </c>
      <c r="H30" s="7">
        <v>2.56</v>
      </c>
      <c r="I30" s="7">
        <f t="shared" si="0"/>
        <v>2.5000000000000004</v>
      </c>
      <c r="J30" s="7">
        <f t="shared" si="1"/>
        <v>8.2158383625774878E-2</v>
      </c>
      <c r="K30" s="7">
        <f t="shared" si="2"/>
        <v>3.674234614174765E-2</v>
      </c>
    </row>
    <row r="31" spans="1:11" ht="15" customHeight="1" x14ac:dyDescent="0.25">
      <c r="A31" s="6" t="s">
        <v>20</v>
      </c>
      <c r="B31" s="6" t="s">
        <v>16</v>
      </c>
      <c r="C31" s="6">
        <v>42</v>
      </c>
      <c r="D31" s="7">
        <v>2.81</v>
      </c>
      <c r="E31" s="7">
        <v>2.81</v>
      </c>
      <c r="F31" s="7">
        <v>2.65</v>
      </c>
      <c r="G31" s="7">
        <v>2.95</v>
      </c>
      <c r="H31" s="7">
        <v>3.01</v>
      </c>
      <c r="I31" s="7">
        <f t="shared" si="0"/>
        <v>2.8459999999999996</v>
      </c>
      <c r="J31" s="7">
        <f t="shared" si="1"/>
        <v>0.14028542333400146</v>
      </c>
      <c r="K31" s="7">
        <f t="shared" si="2"/>
        <v>6.2737548565432483E-2</v>
      </c>
    </row>
    <row r="32" spans="1:11" ht="15" customHeight="1" x14ac:dyDescent="0.25">
      <c r="A32" s="6" t="s">
        <v>20</v>
      </c>
      <c r="B32" s="6" t="s">
        <v>16</v>
      </c>
      <c r="C32" s="6">
        <v>56</v>
      </c>
      <c r="D32" s="7">
        <v>3.01</v>
      </c>
      <c r="E32" s="7">
        <v>3.01</v>
      </c>
      <c r="F32" s="7">
        <v>2.95</v>
      </c>
      <c r="G32" s="7">
        <v>3.16</v>
      </c>
      <c r="H32" s="7">
        <v>3.31</v>
      </c>
      <c r="I32" s="7">
        <f t="shared" si="0"/>
        <v>3.0880000000000001</v>
      </c>
      <c r="J32" s="7">
        <f t="shared" si="1"/>
        <v>0.14635573101180566</v>
      </c>
      <c r="K32" s="7">
        <f t="shared" si="2"/>
        <v>6.5452272687814297E-2</v>
      </c>
    </row>
    <row r="33" spans="1:11" ht="15" customHeight="1" x14ac:dyDescent="0.25">
      <c r="A33" s="6" t="s">
        <v>20</v>
      </c>
      <c r="B33" s="6" t="s">
        <v>16</v>
      </c>
      <c r="C33" s="6">
        <v>70</v>
      </c>
      <c r="D33" s="7">
        <v>3.31</v>
      </c>
      <c r="E33" s="7">
        <v>3.16</v>
      </c>
      <c r="F33" s="7">
        <v>3.01</v>
      </c>
      <c r="G33" s="7">
        <v>3.31</v>
      </c>
      <c r="H33" s="7">
        <v>3.31</v>
      </c>
      <c r="I33" s="7">
        <f t="shared" si="0"/>
        <v>3.22</v>
      </c>
      <c r="J33" s="7">
        <f t="shared" si="1"/>
        <v>0.13416407864998747</v>
      </c>
      <c r="K33" s="7">
        <f t="shared" si="2"/>
        <v>6.0000000000000039E-2</v>
      </c>
    </row>
    <row r="34" spans="1:11" ht="15" customHeight="1" x14ac:dyDescent="0.25">
      <c r="A34" s="6" t="s">
        <v>20</v>
      </c>
      <c r="B34" s="6" t="s">
        <v>16</v>
      </c>
      <c r="C34" s="6">
        <v>84</v>
      </c>
      <c r="D34" s="7">
        <v>3.01</v>
      </c>
      <c r="E34" s="7">
        <v>3.16</v>
      </c>
      <c r="F34" s="7">
        <v>2.95</v>
      </c>
      <c r="G34" s="7">
        <v>3.16</v>
      </c>
      <c r="H34" s="7">
        <v>3.16</v>
      </c>
      <c r="I34" s="7">
        <f t="shared" si="0"/>
        <v>3.0880000000000001</v>
      </c>
      <c r="J34" s="7">
        <f t="shared" si="1"/>
        <v>0.10084641788382973</v>
      </c>
      <c r="K34" s="7">
        <f t="shared" si="2"/>
        <v>4.5099889135118747E-2</v>
      </c>
    </row>
  </sheetData>
  <mergeCells count="2">
    <mergeCell ref="A1:K1"/>
    <mergeCell ref="A2:K2"/>
  </mergeCells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K1"/>
    </sheetView>
  </sheetViews>
  <sheetFormatPr defaultColWidth="8.7109375" defaultRowHeight="15" x14ac:dyDescent="0.25"/>
  <cols>
    <col min="1" max="1" width="10" customWidth="1"/>
    <col min="2" max="2" width="8" customWidth="1"/>
    <col min="3" max="3" width="6" customWidth="1"/>
    <col min="4" max="11" width="10" customWidth="1"/>
  </cols>
  <sheetData>
    <row r="1" spans="1:11" ht="15" customHeight="1" x14ac:dyDescent="0.25">
      <c r="A1" s="11" t="s">
        <v>21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41.25" customHeight="1" x14ac:dyDescent="0.25">
      <c r="A2" s="12" t="s">
        <v>22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ht="1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t="15" customHeight="1" x14ac:dyDescent="0.25">
      <c r="A5" s="2" t="s">
        <v>23</v>
      </c>
      <c r="B5" s="2" t="s">
        <v>14</v>
      </c>
      <c r="C5" s="2">
        <v>0</v>
      </c>
      <c r="D5" s="3">
        <v>0.9</v>
      </c>
      <c r="E5" s="3">
        <v>0.9</v>
      </c>
      <c r="F5" s="3">
        <v>0.9</v>
      </c>
      <c r="G5" s="3">
        <v>0.9</v>
      </c>
      <c r="H5" s="3">
        <v>0.9</v>
      </c>
      <c r="I5" s="3">
        <f t="shared" ref="I5:I34" si="0">IFERROR(AVERAGE(D5:H5),"")</f>
        <v>0.9</v>
      </c>
      <c r="J5" s="3">
        <f t="shared" ref="J5:J34" si="1">IFERROR(STDEV(D5:H5),"")</f>
        <v>0</v>
      </c>
      <c r="K5" s="3">
        <f t="shared" ref="K5:K34" si="2">IFERROR(STDEV(D5:H5)/SQRT(COUNT(D5:H5)),"")</f>
        <v>0</v>
      </c>
    </row>
    <row r="6" spans="1:11" ht="15" customHeight="1" x14ac:dyDescent="0.25">
      <c r="A6" s="2" t="s">
        <v>23</v>
      </c>
      <c r="B6" s="2" t="s">
        <v>14</v>
      </c>
      <c r="C6" s="2">
        <v>7</v>
      </c>
      <c r="D6" s="3">
        <v>0.9</v>
      </c>
      <c r="E6" s="3">
        <v>0.9</v>
      </c>
      <c r="F6" s="3">
        <v>0.9</v>
      </c>
      <c r="G6" s="3">
        <v>0.9</v>
      </c>
      <c r="H6" s="3">
        <v>0.9</v>
      </c>
      <c r="I6" s="3">
        <f t="shared" si="0"/>
        <v>0.9</v>
      </c>
      <c r="J6" s="3">
        <f t="shared" si="1"/>
        <v>0</v>
      </c>
      <c r="K6" s="3">
        <f t="shared" si="2"/>
        <v>0</v>
      </c>
    </row>
    <row r="7" spans="1:11" ht="15" customHeight="1" x14ac:dyDescent="0.25">
      <c r="A7" s="2" t="s">
        <v>23</v>
      </c>
      <c r="B7" s="2" t="s">
        <v>14</v>
      </c>
      <c r="C7" s="2">
        <v>14</v>
      </c>
      <c r="D7" s="3">
        <v>0.9</v>
      </c>
      <c r="E7" s="3">
        <v>0.9</v>
      </c>
      <c r="F7" s="3">
        <v>0.9</v>
      </c>
      <c r="G7" s="3">
        <v>0.9</v>
      </c>
      <c r="H7" s="3">
        <v>0.9</v>
      </c>
      <c r="I7" s="3">
        <f t="shared" si="0"/>
        <v>0.9</v>
      </c>
      <c r="J7" s="3">
        <f t="shared" si="1"/>
        <v>0</v>
      </c>
      <c r="K7" s="3">
        <f t="shared" si="2"/>
        <v>0</v>
      </c>
    </row>
    <row r="8" spans="1:11" ht="15" customHeight="1" x14ac:dyDescent="0.25">
      <c r="A8" s="2" t="s">
        <v>23</v>
      </c>
      <c r="B8" s="2" t="s">
        <v>14</v>
      </c>
      <c r="C8" s="2">
        <v>21</v>
      </c>
      <c r="D8" s="3">
        <v>0.9</v>
      </c>
      <c r="E8" s="3">
        <v>0.9</v>
      </c>
      <c r="F8" s="3">
        <v>0.9</v>
      </c>
      <c r="G8" s="3">
        <v>0.9</v>
      </c>
      <c r="H8" s="3">
        <v>0.9</v>
      </c>
      <c r="I8" s="3">
        <f t="shared" si="0"/>
        <v>0.9</v>
      </c>
      <c r="J8" s="3">
        <f t="shared" si="1"/>
        <v>0</v>
      </c>
      <c r="K8" s="3">
        <f t="shared" si="2"/>
        <v>0</v>
      </c>
    </row>
    <row r="9" spans="1:11" ht="15" customHeight="1" x14ac:dyDescent="0.25">
      <c r="A9" s="2" t="s">
        <v>23</v>
      </c>
      <c r="B9" s="2" t="s">
        <v>14</v>
      </c>
      <c r="C9" s="2">
        <v>28</v>
      </c>
      <c r="D9" s="3">
        <v>0.9</v>
      </c>
      <c r="E9" s="3">
        <v>0.9</v>
      </c>
      <c r="F9" s="3">
        <v>0.9</v>
      </c>
      <c r="G9" s="3">
        <v>0.9</v>
      </c>
      <c r="H9" s="3">
        <v>0.9</v>
      </c>
      <c r="I9" s="3">
        <f t="shared" si="0"/>
        <v>0.9</v>
      </c>
      <c r="J9" s="3">
        <f t="shared" si="1"/>
        <v>0</v>
      </c>
      <c r="K9" s="3">
        <f t="shared" si="2"/>
        <v>0</v>
      </c>
    </row>
    <row r="10" spans="1:11" ht="15" customHeight="1" x14ac:dyDescent="0.25">
      <c r="A10" s="2" t="s">
        <v>23</v>
      </c>
      <c r="B10" s="2" t="s">
        <v>14</v>
      </c>
      <c r="C10" s="2">
        <v>35</v>
      </c>
      <c r="D10" s="3">
        <v>0.9</v>
      </c>
      <c r="E10" s="3">
        <v>0.9</v>
      </c>
      <c r="F10" s="3">
        <v>0.9</v>
      </c>
      <c r="G10" s="3">
        <v>0.9</v>
      </c>
      <c r="H10" s="3">
        <v>0.9</v>
      </c>
      <c r="I10" s="3">
        <f t="shared" si="0"/>
        <v>0.9</v>
      </c>
      <c r="J10" s="3">
        <f t="shared" si="1"/>
        <v>0</v>
      </c>
      <c r="K10" s="3">
        <f t="shared" si="2"/>
        <v>0</v>
      </c>
    </row>
    <row r="11" spans="1:11" ht="15" customHeight="1" x14ac:dyDescent="0.25">
      <c r="A11" s="2" t="s">
        <v>23</v>
      </c>
      <c r="B11" s="2" t="s">
        <v>14</v>
      </c>
      <c r="C11" s="2">
        <v>42</v>
      </c>
      <c r="D11" s="3">
        <v>0.9</v>
      </c>
      <c r="E11" s="3">
        <v>0.9</v>
      </c>
      <c r="F11" s="3">
        <v>0.9</v>
      </c>
      <c r="G11" s="3">
        <v>0.9</v>
      </c>
      <c r="H11" s="3">
        <v>0.9</v>
      </c>
      <c r="I11" s="3">
        <f t="shared" si="0"/>
        <v>0.9</v>
      </c>
      <c r="J11" s="3">
        <f t="shared" si="1"/>
        <v>0</v>
      </c>
      <c r="K11" s="3">
        <f t="shared" si="2"/>
        <v>0</v>
      </c>
    </row>
    <row r="12" spans="1:11" ht="15" customHeight="1" x14ac:dyDescent="0.25">
      <c r="A12" s="2" t="s">
        <v>23</v>
      </c>
      <c r="B12" s="2" t="s">
        <v>14</v>
      </c>
      <c r="C12" s="2">
        <v>56</v>
      </c>
      <c r="D12" s="3">
        <v>0.9</v>
      </c>
      <c r="E12" s="3">
        <v>0.9</v>
      </c>
      <c r="F12" s="3">
        <v>0.9</v>
      </c>
      <c r="G12" s="3">
        <v>0.9</v>
      </c>
      <c r="H12" s="3">
        <v>0.9</v>
      </c>
      <c r="I12" s="3">
        <f t="shared" si="0"/>
        <v>0.9</v>
      </c>
      <c r="J12" s="3">
        <f t="shared" si="1"/>
        <v>0</v>
      </c>
      <c r="K12" s="3">
        <f t="shared" si="2"/>
        <v>0</v>
      </c>
    </row>
    <row r="13" spans="1:11" ht="15" customHeight="1" x14ac:dyDescent="0.25">
      <c r="A13" s="2" t="s">
        <v>23</v>
      </c>
      <c r="B13" s="2" t="s">
        <v>14</v>
      </c>
      <c r="C13" s="2">
        <v>70</v>
      </c>
      <c r="D13" s="3">
        <v>0.9</v>
      </c>
      <c r="E13" s="3">
        <v>0.9</v>
      </c>
      <c r="F13" s="3">
        <v>0.9</v>
      </c>
      <c r="G13" s="3">
        <v>0.9</v>
      </c>
      <c r="H13" s="3">
        <v>0.9</v>
      </c>
      <c r="I13" s="3">
        <f t="shared" si="0"/>
        <v>0.9</v>
      </c>
      <c r="J13" s="3">
        <f t="shared" si="1"/>
        <v>0</v>
      </c>
      <c r="K13" s="3">
        <f t="shared" si="2"/>
        <v>0</v>
      </c>
    </row>
    <row r="14" spans="1:11" ht="15" customHeight="1" x14ac:dyDescent="0.25">
      <c r="A14" s="2" t="s">
        <v>23</v>
      </c>
      <c r="B14" s="2" t="s">
        <v>14</v>
      </c>
      <c r="C14" s="2">
        <v>84</v>
      </c>
      <c r="D14" s="3">
        <v>0.9</v>
      </c>
      <c r="E14" s="3">
        <v>0.9</v>
      </c>
      <c r="F14" s="3">
        <v>0.9</v>
      </c>
      <c r="G14" s="3">
        <v>0.9</v>
      </c>
      <c r="H14" s="3">
        <v>0.9</v>
      </c>
      <c r="I14" s="3">
        <f t="shared" si="0"/>
        <v>0.9</v>
      </c>
      <c r="J14" s="3">
        <f t="shared" si="1"/>
        <v>0</v>
      </c>
      <c r="K14" s="3">
        <f t="shared" si="2"/>
        <v>0</v>
      </c>
    </row>
    <row r="15" spans="1:11" ht="15" customHeight="1" x14ac:dyDescent="0.25">
      <c r="A15" s="4" t="s">
        <v>23</v>
      </c>
      <c r="B15" s="4" t="s">
        <v>15</v>
      </c>
      <c r="C15" s="4">
        <v>0</v>
      </c>
      <c r="D15" s="5">
        <v>0.9</v>
      </c>
      <c r="E15" s="5">
        <v>0.9</v>
      </c>
      <c r="F15" s="5">
        <v>0.9</v>
      </c>
      <c r="G15" s="5">
        <v>0.9</v>
      </c>
      <c r="H15" s="5">
        <v>0.9</v>
      </c>
      <c r="I15" s="5">
        <f t="shared" si="0"/>
        <v>0.9</v>
      </c>
      <c r="J15" s="5">
        <f t="shared" si="1"/>
        <v>0</v>
      </c>
      <c r="K15" s="5">
        <f t="shared" si="2"/>
        <v>0</v>
      </c>
    </row>
    <row r="16" spans="1:11" ht="15" customHeight="1" x14ac:dyDescent="0.25">
      <c r="A16" s="4" t="s">
        <v>23</v>
      </c>
      <c r="B16" s="4" t="s">
        <v>15</v>
      </c>
      <c r="C16" s="4">
        <v>7</v>
      </c>
      <c r="D16" s="5">
        <v>0.9</v>
      </c>
      <c r="E16" s="5">
        <v>1.2</v>
      </c>
      <c r="F16" s="5">
        <v>0.9</v>
      </c>
      <c r="G16" s="5">
        <v>0.9</v>
      </c>
      <c r="H16" s="5">
        <v>0.9</v>
      </c>
      <c r="I16" s="5">
        <f t="shared" si="0"/>
        <v>0.96</v>
      </c>
      <c r="J16" s="5">
        <f t="shared" si="1"/>
        <v>0.13416407864998744</v>
      </c>
      <c r="K16" s="5">
        <f t="shared" si="2"/>
        <v>6.0000000000000026E-2</v>
      </c>
    </row>
    <row r="17" spans="1:11" ht="15" customHeight="1" x14ac:dyDescent="0.25">
      <c r="A17" s="4" t="s">
        <v>23</v>
      </c>
      <c r="B17" s="4" t="s">
        <v>15</v>
      </c>
      <c r="C17" s="4">
        <v>14</v>
      </c>
      <c r="D17" s="5">
        <v>1.2</v>
      </c>
      <c r="E17" s="5">
        <v>1.2</v>
      </c>
      <c r="F17" s="5">
        <v>1.34</v>
      </c>
      <c r="G17" s="5">
        <v>1.34</v>
      </c>
      <c r="H17" s="5">
        <v>1.34</v>
      </c>
      <c r="I17" s="5">
        <f t="shared" si="0"/>
        <v>1.284</v>
      </c>
      <c r="J17" s="5">
        <f t="shared" si="1"/>
        <v>7.6681158050723328E-2</v>
      </c>
      <c r="K17" s="5">
        <f t="shared" si="2"/>
        <v>3.4292856398964525E-2</v>
      </c>
    </row>
    <row r="18" spans="1:11" ht="15" customHeight="1" x14ac:dyDescent="0.25">
      <c r="A18" s="4" t="s">
        <v>23</v>
      </c>
      <c r="B18" s="4" t="s">
        <v>15</v>
      </c>
      <c r="C18" s="4">
        <v>21</v>
      </c>
      <c r="D18" s="5">
        <v>1.2</v>
      </c>
      <c r="E18" s="5">
        <v>1.2</v>
      </c>
      <c r="F18" s="5">
        <v>1.34</v>
      </c>
      <c r="G18" s="5">
        <v>1.34</v>
      </c>
      <c r="H18" s="5">
        <v>1.2</v>
      </c>
      <c r="I18" s="5">
        <f t="shared" si="0"/>
        <v>1.256</v>
      </c>
      <c r="J18" s="5">
        <f t="shared" si="1"/>
        <v>7.6681158050723328E-2</v>
      </c>
      <c r="K18" s="5">
        <f t="shared" si="2"/>
        <v>3.4292856398964525E-2</v>
      </c>
    </row>
    <row r="19" spans="1:11" ht="15" customHeight="1" x14ac:dyDescent="0.25">
      <c r="A19" s="4" t="s">
        <v>23</v>
      </c>
      <c r="B19" s="4" t="s">
        <v>15</v>
      </c>
      <c r="C19" s="4">
        <v>28</v>
      </c>
      <c r="D19" s="5">
        <v>1.51</v>
      </c>
      <c r="E19" s="5">
        <v>1.65</v>
      </c>
      <c r="F19" s="5">
        <v>1.65</v>
      </c>
      <c r="G19" s="5">
        <v>1.51</v>
      </c>
      <c r="H19" s="5">
        <v>1.81</v>
      </c>
      <c r="I19" s="5">
        <f t="shared" si="0"/>
        <v>1.6260000000000001</v>
      </c>
      <c r="J19" s="5">
        <f t="shared" si="1"/>
        <v>0.12441864811996632</v>
      </c>
      <c r="K19" s="5">
        <f t="shared" si="2"/>
        <v>5.5641710972974219E-2</v>
      </c>
    </row>
    <row r="20" spans="1:11" ht="15" customHeight="1" x14ac:dyDescent="0.25">
      <c r="A20" s="4" t="s">
        <v>23</v>
      </c>
      <c r="B20" s="4" t="s">
        <v>15</v>
      </c>
      <c r="C20" s="4">
        <v>35</v>
      </c>
      <c r="D20" s="5">
        <v>1.95</v>
      </c>
      <c r="E20" s="5">
        <v>1.95</v>
      </c>
      <c r="F20" s="5">
        <v>2.11</v>
      </c>
      <c r="G20" s="5">
        <v>2.11</v>
      </c>
      <c r="H20" s="5">
        <v>1.95</v>
      </c>
      <c r="I20" s="5">
        <f t="shared" si="0"/>
        <v>2.0139999999999998</v>
      </c>
      <c r="J20" s="5">
        <f t="shared" si="1"/>
        <v>8.7635609200826525E-2</v>
      </c>
      <c r="K20" s="5">
        <f t="shared" si="2"/>
        <v>3.9191835884530825E-2</v>
      </c>
    </row>
    <row r="21" spans="1:11" ht="15" customHeight="1" x14ac:dyDescent="0.25">
      <c r="A21" s="4" t="s">
        <v>23</v>
      </c>
      <c r="B21" s="4" t="s">
        <v>15</v>
      </c>
      <c r="C21" s="4">
        <v>42</v>
      </c>
      <c r="D21" s="5">
        <v>2.11</v>
      </c>
      <c r="E21" s="5">
        <v>2.2599999999999998</v>
      </c>
      <c r="F21" s="5">
        <v>2.41</v>
      </c>
      <c r="G21" s="5">
        <v>2.41</v>
      </c>
      <c r="H21" s="5">
        <v>2.11</v>
      </c>
      <c r="I21" s="5">
        <f t="shared" si="0"/>
        <v>2.2599999999999998</v>
      </c>
      <c r="J21" s="5">
        <f t="shared" si="1"/>
        <v>0.15000000000000013</v>
      </c>
      <c r="K21" s="5">
        <f t="shared" si="2"/>
        <v>6.708203932499375E-2</v>
      </c>
    </row>
    <row r="22" spans="1:11" ht="15" customHeight="1" x14ac:dyDescent="0.25">
      <c r="A22" s="4" t="s">
        <v>23</v>
      </c>
      <c r="B22" s="4" t="s">
        <v>15</v>
      </c>
      <c r="C22" s="4">
        <v>56</v>
      </c>
      <c r="D22" s="5">
        <v>2.41</v>
      </c>
      <c r="E22" s="5">
        <v>2.41</v>
      </c>
      <c r="F22" s="5">
        <v>2.2599999999999998</v>
      </c>
      <c r="G22" s="5">
        <v>2.56</v>
      </c>
      <c r="H22" s="5">
        <v>2.11</v>
      </c>
      <c r="I22" s="5">
        <f t="shared" si="0"/>
        <v>2.35</v>
      </c>
      <c r="J22" s="5">
        <f t="shared" si="1"/>
        <v>0.17102631376487082</v>
      </c>
      <c r="K22" s="5">
        <f t="shared" si="2"/>
        <v>7.648529270389183E-2</v>
      </c>
    </row>
    <row r="23" spans="1:11" ht="15" customHeight="1" x14ac:dyDescent="0.25">
      <c r="A23" s="4" t="s">
        <v>23</v>
      </c>
      <c r="B23" s="4" t="s">
        <v>15</v>
      </c>
      <c r="C23" s="4">
        <v>70</v>
      </c>
      <c r="D23" s="5">
        <v>2.41</v>
      </c>
      <c r="E23" s="5">
        <v>2.41</v>
      </c>
      <c r="F23" s="5">
        <v>2.11</v>
      </c>
      <c r="G23" s="5">
        <v>2.41</v>
      </c>
      <c r="H23" s="5">
        <v>2.2599999999999998</v>
      </c>
      <c r="I23" s="5">
        <f t="shared" si="0"/>
        <v>2.3199999999999998</v>
      </c>
      <c r="J23" s="5">
        <f t="shared" si="1"/>
        <v>0.13416407864998753</v>
      </c>
      <c r="K23" s="5">
        <f t="shared" si="2"/>
        <v>6.000000000000006E-2</v>
      </c>
    </row>
    <row r="24" spans="1:11" ht="15" customHeight="1" x14ac:dyDescent="0.25">
      <c r="A24" s="4" t="s">
        <v>23</v>
      </c>
      <c r="B24" s="4" t="s">
        <v>15</v>
      </c>
      <c r="C24" s="4">
        <v>84</v>
      </c>
      <c r="D24" s="5">
        <v>2.56</v>
      </c>
      <c r="E24" s="5">
        <v>2.56</v>
      </c>
      <c r="F24" s="5">
        <v>2.41</v>
      </c>
      <c r="G24" s="5">
        <v>2.41</v>
      </c>
      <c r="H24" s="5">
        <v>2.2599999999999998</v>
      </c>
      <c r="I24" s="5">
        <f t="shared" si="0"/>
        <v>2.4400000000000004</v>
      </c>
      <c r="J24" s="5">
        <f t="shared" si="1"/>
        <v>0.12549900398011141</v>
      </c>
      <c r="K24" s="5">
        <f t="shared" si="2"/>
        <v>5.6124860801609153E-2</v>
      </c>
    </row>
    <row r="25" spans="1:11" ht="15" customHeight="1" x14ac:dyDescent="0.25">
      <c r="A25" s="6" t="s">
        <v>23</v>
      </c>
      <c r="B25" s="6" t="s">
        <v>16</v>
      </c>
      <c r="C25" s="6">
        <v>0</v>
      </c>
      <c r="D25" s="7">
        <v>0.9</v>
      </c>
      <c r="E25" s="7">
        <v>0.9</v>
      </c>
      <c r="F25" s="7">
        <v>0.9</v>
      </c>
      <c r="G25" s="7">
        <v>0.9</v>
      </c>
      <c r="H25" s="7">
        <v>0.9</v>
      </c>
      <c r="I25" s="7">
        <f t="shared" si="0"/>
        <v>0.9</v>
      </c>
      <c r="J25" s="7">
        <f t="shared" si="1"/>
        <v>0</v>
      </c>
      <c r="K25" s="7">
        <f t="shared" si="2"/>
        <v>0</v>
      </c>
    </row>
    <row r="26" spans="1:11" ht="15" customHeight="1" x14ac:dyDescent="0.25">
      <c r="A26" s="6" t="s">
        <v>23</v>
      </c>
      <c r="B26" s="6" t="s">
        <v>16</v>
      </c>
      <c r="C26" s="6">
        <v>7</v>
      </c>
      <c r="D26" s="7">
        <v>1.2</v>
      </c>
      <c r="E26" s="7">
        <v>0.9</v>
      </c>
      <c r="F26" s="7">
        <v>1.2</v>
      </c>
      <c r="G26" s="7">
        <v>0.9</v>
      </c>
      <c r="H26" s="7">
        <v>1.2</v>
      </c>
      <c r="I26" s="7">
        <f t="shared" si="0"/>
        <v>1.08</v>
      </c>
      <c r="J26" s="7">
        <f t="shared" si="1"/>
        <v>0.1643167672515489</v>
      </c>
      <c r="K26" s="7">
        <f t="shared" si="2"/>
        <v>7.3484692283494926E-2</v>
      </c>
    </row>
    <row r="27" spans="1:11" ht="15" customHeight="1" x14ac:dyDescent="0.25">
      <c r="A27" s="6" t="s">
        <v>23</v>
      </c>
      <c r="B27" s="6" t="s">
        <v>16</v>
      </c>
      <c r="C27" s="6">
        <v>14</v>
      </c>
      <c r="D27" s="7">
        <v>1.34</v>
      </c>
      <c r="E27" s="7">
        <v>1.51</v>
      </c>
      <c r="F27" s="7">
        <v>1.51</v>
      </c>
      <c r="G27" s="7">
        <v>1.34</v>
      </c>
      <c r="H27" s="7">
        <v>1.34</v>
      </c>
      <c r="I27" s="7">
        <f t="shared" si="0"/>
        <v>1.4079999999999999</v>
      </c>
      <c r="J27" s="7">
        <f t="shared" si="1"/>
        <v>9.31128347758782E-2</v>
      </c>
      <c r="K27" s="7">
        <f t="shared" si="2"/>
        <v>4.1641325627314006E-2</v>
      </c>
    </row>
    <row r="28" spans="1:11" ht="15" customHeight="1" x14ac:dyDescent="0.25">
      <c r="A28" s="6" t="s">
        <v>23</v>
      </c>
      <c r="B28" s="6" t="s">
        <v>16</v>
      </c>
      <c r="C28" s="6">
        <v>21</v>
      </c>
      <c r="D28" s="7">
        <v>1.51</v>
      </c>
      <c r="E28" s="7">
        <v>1.95</v>
      </c>
      <c r="F28" s="7">
        <v>2.11</v>
      </c>
      <c r="G28" s="7">
        <v>1.65</v>
      </c>
      <c r="H28" s="7">
        <v>1.51</v>
      </c>
      <c r="I28" s="7">
        <f t="shared" si="0"/>
        <v>1.746</v>
      </c>
      <c r="J28" s="7">
        <f t="shared" si="1"/>
        <v>0.27144060123717589</v>
      </c>
      <c r="K28" s="7">
        <f t="shared" si="2"/>
        <v>0.12139192724394776</v>
      </c>
    </row>
    <row r="29" spans="1:11" ht="15" customHeight="1" x14ac:dyDescent="0.25">
      <c r="A29" s="6" t="s">
        <v>23</v>
      </c>
      <c r="B29" s="6" t="s">
        <v>16</v>
      </c>
      <c r="C29" s="6">
        <v>28</v>
      </c>
      <c r="D29" s="7">
        <v>1.95</v>
      </c>
      <c r="E29" s="7">
        <v>2.41</v>
      </c>
      <c r="F29" s="7">
        <v>2.2599999999999998</v>
      </c>
      <c r="G29" s="7">
        <v>2.41</v>
      </c>
      <c r="H29" s="7">
        <v>2.2599999999999998</v>
      </c>
      <c r="I29" s="7">
        <f t="shared" si="0"/>
        <v>2.258</v>
      </c>
      <c r="J29" s="7">
        <f t="shared" si="1"/>
        <v>0.1878030883665123</v>
      </c>
      <c r="K29" s="7">
        <f t="shared" si="2"/>
        <v>8.3988094394384288E-2</v>
      </c>
    </row>
    <row r="30" spans="1:11" ht="15" customHeight="1" x14ac:dyDescent="0.25">
      <c r="A30" s="6" t="s">
        <v>23</v>
      </c>
      <c r="B30" s="6" t="s">
        <v>16</v>
      </c>
      <c r="C30" s="6">
        <v>35</v>
      </c>
      <c r="D30" s="7">
        <v>2.65</v>
      </c>
      <c r="E30" s="7">
        <v>2.56</v>
      </c>
      <c r="F30" s="7">
        <v>2.41</v>
      </c>
      <c r="G30" s="7">
        <v>2.81</v>
      </c>
      <c r="H30" s="7">
        <v>2.65</v>
      </c>
      <c r="I30" s="7">
        <f t="shared" si="0"/>
        <v>2.6160000000000001</v>
      </c>
      <c r="J30" s="7">
        <f t="shared" si="1"/>
        <v>0.14621901381147387</v>
      </c>
      <c r="K30" s="7">
        <f t="shared" si="2"/>
        <v>6.539113089708723E-2</v>
      </c>
    </row>
    <row r="31" spans="1:11" ht="15" customHeight="1" x14ac:dyDescent="0.25">
      <c r="A31" s="6" t="s">
        <v>23</v>
      </c>
      <c r="B31" s="6" t="s">
        <v>16</v>
      </c>
      <c r="C31" s="6">
        <v>42</v>
      </c>
      <c r="D31" s="7">
        <v>2.95</v>
      </c>
      <c r="E31" s="7">
        <v>3.01</v>
      </c>
      <c r="F31" s="7">
        <v>3.01</v>
      </c>
      <c r="G31" s="7">
        <v>3.16</v>
      </c>
      <c r="H31" s="7">
        <v>2.95</v>
      </c>
      <c r="I31" s="7">
        <f t="shared" si="0"/>
        <v>3.0159999999999996</v>
      </c>
      <c r="J31" s="7">
        <f t="shared" si="1"/>
        <v>8.5906926379658119E-2</v>
      </c>
      <c r="K31" s="7">
        <f t="shared" si="2"/>
        <v>3.8418745424597091E-2</v>
      </c>
    </row>
    <row r="32" spans="1:11" ht="15" customHeight="1" x14ac:dyDescent="0.25">
      <c r="A32" s="6" t="s">
        <v>23</v>
      </c>
      <c r="B32" s="6" t="s">
        <v>16</v>
      </c>
      <c r="C32" s="6">
        <v>56</v>
      </c>
      <c r="D32" s="7">
        <v>3.01</v>
      </c>
      <c r="E32" s="7">
        <v>3.16</v>
      </c>
      <c r="F32" s="7">
        <v>3.16</v>
      </c>
      <c r="G32" s="7">
        <v>3.31</v>
      </c>
      <c r="H32" s="7">
        <v>3.31</v>
      </c>
      <c r="I32" s="7">
        <f t="shared" si="0"/>
        <v>3.1900000000000004</v>
      </c>
      <c r="J32" s="7">
        <f t="shared" si="1"/>
        <v>0.12549900398011141</v>
      </c>
      <c r="K32" s="7">
        <f t="shared" si="2"/>
        <v>5.6124860801609153E-2</v>
      </c>
    </row>
    <row r="33" spans="1:11" ht="15" customHeight="1" x14ac:dyDescent="0.25">
      <c r="A33" s="6" t="s">
        <v>23</v>
      </c>
      <c r="B33" s="6" t="s">
        <v>16</v>
      </c>
      <c r="C33" s="6">
        <v>70</v>
      </c>
      <c r="D33" s="7">
        <v>3.16</v>
      </c>
      <c r="E33" s="7">
        <v>3.01</v>
      </c>
      <c r="F33" s="7">
        <v>3.16</v>
      </c>
      <c r="G33" s="7">
        <v>3.16</v>
      </c>
      <c r="H33" s="7">
        <v>3.31</v>
      </c>
      <c r="I33" s="7">
        <f t="shared" si="0"/>
        <v>3.16</v>
      </c>
      <c r="J33" s="7">
        <f t="shared" si="1"/>
        <v>0.10606601717798222</v>
      </c>
      <c r="K33" s="7">
        <f t="shared" si="2"/>
        <v>4.7434164902525729E-2</v>
      </c>
    </row>
    <row r="34" spans="1:11" ht="15" customHeight="1" x14ac:dyDescent="0.25">
      <c r="A34" s="6" t="s">
        <v>23</v>
      </c>
      <c r="B34" s="6" t="s">
        <v>16</v>
      </c>
      <c r="C34" s="6">
        <v>84</v>
      </c>
      <c r="D34" s="7">
        <v>3.01</v>
      </c>
      <c r="E34" s="7">
        <v>2.95</v>
      </c>
      <c r="F34" s="7">
        <v>3.01</v>
      </c>
      <c r="G34" s="7">
        <v>3.16</v>
      </c>
      <c r="H34" s="7">
        <v>3.16</v>
      </c>
      <c r="I34" s="7">
        <f t="shared" si="0"/>
        <v>3.0579999999999998</v>
      </c>
      <c r="J34" s="7">
        <f t="shared" si="1"/>
        <v>9.6280839215287364E-2</v>
      </c>
      <c r="K34" s="7">
        <f t="shared" si="2"/>
        <v>4.305810028322201E-2</v>
      </c>
    </row>
  </sheetData>
  <mergeCells count="2">
    <mergeCell ref="A1:K1"/>
    <mergeCell ref="A2:K2"/>
  </mergeCells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4"/>
  <sheetViews>
    <sheetView zoomScaleNormal="100" workbookViewId="0">
      <pane ySplit="3" topLeftCell="A6" activePane="bottomLeft" state="frozen"/>
      <selection pane="bottomLeft" sqref="A1:D1"/>
    </sheetView>
  </sheetViews>
  <sheetFormatPr defaultColWidth="8.7109375" defaultRowHeight="15" x14ac:dyDescent="0.25"/>
  <cols>
    <col min="1" max="1" width="22" customWidth="1"/>
    <col min="2" max="4" width="14" customWidth="1"/>
  </cols>
  <sheetData>
    <row r="1" spans="1:4" ht="15" customHeight="1" x14ac:dyDescent="0.25">
      <c r="A1" s="11" t="s">
        <v>24</v>
      </c>
      <c r="B1" s="11"/>
      <c r="C1" s="11"/>
      <c r="D1" s="11"/>
    </row>
    <row r="2" spans="1:4" ht="54.75" customHeight="1" x14ac:dyDescent="0.25">
      <c r="A2" s="12" t="s">
        <v>25</v>
      </c>
      <c r="B2" s="12"/>
      <c r="C2" s="12"/>
      <c r="D2" s="12"/>
    </row>
    <row r="4" spans="1:4" ht="15" customHeight="1" x14ac:dyDescent="0.25">
      <c r="A4" s="1" t="s">
        <v>26</v>
      </c>
      <c r="B4" s="1" t="s">
        <v>27</v>
      </c>
      <c r="C4" s="1" t="s">
        <v>28</v>
      </c>
      <c r="D4" s="1" t="s">
        <v>29</v>
      </c>
    </row>
    <row r="5" spans="1:4" ht="15" customHeight="1" x14ac:dyDescent="0.25">
      <c r="A5" s="8">
        <v>7</v>
      </c>
      <c r="B5" s="8"/>
      <c r="C5" s="8">
        <v>0</v>
      </c>
      <c r="D5" s="8">
        <v>0</v>
      </c>
    </row>
    <row r="6" spans="1:4" ht="15" customHeight="1" x14ac:dyDescent="0.25">
      <c r="A6" s="8">
        <v>7</v>
      </c>
      <c r="B6" s="8"/>
      <c r="C6" s="8">
        <v>0</v>
      </c>
      <c r="D6" s="8">
        <v>0</v>
      </c>
    </row>
    <row r="7" spans="1:4" ht="15" customHeight="1" x14ac:dyDescent="0.25">
      <c r="A7" s="8">
        <v>7</v>
      </c>
      <c r="B7" s="8"/>
      <c r="C7" s="8"/>
      <c r="D7" s="8">
        <v>0</v>
      </c>
    </row>
    <row r="8" spans="1:4" ht="15" customHeight="1" x14ac:dyDescent="0.25">
      <c r="A8" s="8">
        <v>7</v>
      </c>
      <c r="B8" s="8"/>
      <c r="C8" s="8"/>
      <c r="D8" s="8">
        <v>0</v>
      </c>
    </row>
    <row r="9" spans="1:4" ht="15" customHeight="1" x14ac:dyDescent="0.25">
      <c r="A9" s="8">
        <v>7</v>
      </c>
      <c r="B9" s="8"/>
      <c r="C9" s="8"/>
      <c r="D9" s="8">
        <v>0</v>
      </c>
    </row>
    <row r="10" spans="1:4" ht="15" customHeight="1" x14ac:dyDescent="0.25">
      <c r="A10" s="8">
        <v>6</v>
      </c>
      <c r="B10" s="8"/>
      <c r="C10" s="8">
        <v>1</v>
      </c>
      <c r="D10" s="8"/>
    </row>
    <row r="11" spans="1:4" ht="15" customHeight="1" x14ac:dyDescent="0.25">
      <c r="A11" s="8">
        <v>6</v>
      </c>
      <c r="B11" s="8"/>
      <c r="C11" s="8"/>
      <c r="D11" s="8"/>
    </row>
    <row r="12" spans="1:4" ht="15" customHeight="1" x14ac:dyDescent="0.25">
      <c r="A12" s="8">
        <v>6</v>
      </c>
      <c r="B12" s="8"/>
      <c r="C12" s="8"/>
      <c r="D12" s="8"/>
    </row>
    <row r="13" spans="1:4" ht="15" customHeight="1" x14ac:dyDescent="0.25">
      <c r="A13" s="8">
        <v>6</v>
      </c>
      <c r="B13" s="8"/>
      <c r="C13" s="8"/>
      <c r="D13" s="8"/>
    </row>
    <row r="14" spans="1:4" ht="15" customHeight="1" x14ac:dyDescent="0.25">
      <c r="A14" s="8">
        <v>6</v>
      </c>
      <c r="B14" s="8"/>
      <c r="C14" s="8"/>
      <c r="D14" s="8"/>
    </row>
    <row r="15" spans="1:4" ht="15" customHeight="1" x14ac:dyDescent="0.25">
      <c r="A15" s="8">
        <v>5</v>
      </c>
      <c r="B15" s="8">
        <v>1</v>
      </c>
      <c r="C15" s="8"/>
      <c r="D15" s="8"/>
    </row>
    <row r="16" spans="1:4" ht="15" customHeight="1" x14ac:dyDescent="0.25">
      <c r="A16" s="8">
        <v>5</v>
      </c>
      <c r="B16" s="8"/>
      <c r="C16" s="8"/>
      <c r="D16" s="8"/>
    </row>
    <row r="17" spans="1:4" ht="15" customHeight="1" x14ac:dyDescent="0.25">
      <c r="A17" s="8">
        <v>5</v>
      </c>
      <c r="B17" s="8"/>
      <c r="C17" s="8"/>
      <c r="D17" s="8"/>
    </row>
    <row r="18" spans="1:4" ht="15" customHeight="1" x14ac:dyDescent="0.25">
      <c r="A18" s="8">
        <v>5</v>
      </c>
      <c r="B18" s="8"/>
      <c r="C18" s="8"/>
      <c r="D18" s="8"/>
    </row>
    <row r="19" spans="1:4" ht="15" customHeight="1" x14ac:dyDescent="0.25">
      <c r="A19" s="8">
        <v>5</v>
      </c>
      <c r="B19" s="8"/>
      <c r="C19" s="8"/>
      <c r="D19" s="8"/>
    </row>
    <row r="20" spans="1:4" ht="15" customHeight="1" x14ac:dyDescent="0.25">
      <c r="A20" s="8">
        <v>4</v>
      </c>
      <c r="B20" s="8"/>
      <c r="C20" s="8"/>
      <c r="D20" s="8"/>
    </row>
    <row r="21" spans="1:4" ht="15" customHeight="1" x14ac:dyDescent="0.25">
      <c r="A21" s="8">
        <v>4</v>
      </c>
      <c r="B21" s="8">
        <v>1</v>
      </c>
      <c r="C21" s="8">
        <v>1</v>
      </c>
      <c r="D21" s="8"/>
    </row>
    <row r="22" spans="1:4" ht="15" customHeight="1" x14ac:dyDescent="0.25">
      <c r="A22" s="8">
        <v>4</v>
      </c>
      <c r="B22" s="8">
        <v>1</v>
      </c>
      <c r="C22" s="8"/>
      <c r="D22" s="8"/>
    </row>
    <row r="23" spans="1:4" ht="15" customHeight="1" x14ac:dyDescent="0.25">
      <c r="A23" s="8">
        <v>4</v>
      </c>
      <c r="B23" s="8"/>
      <c r="C23" s="8"/>
      <c r="D23" s="8"/>
    </row>
    <row r="24" spans="1:4" ht="15" customHeight="1" x14ac:dyDescent="0.25">
      <c r="A24" s="8">
        <v>4</v>
      </c>
      <c r="B24" s="8"/>
      <c r="C24" s="8"/>
      <c r="D24" s="8"/>
    </row>
    <row r="25" spans="1:4" ht="15" customHeight="1" x14ac:dyDescent="0.25">
      <c r="A25" s="8">
        <v>3</v>
      </c>
      <c r="B25" s="8">
        <v>1</v>
      </c>
      <c r="C25" s="8">
        <v>1</v>
      </c>
      <c r="D25" s="8"/>
    </row>
    <row r="26" spans="1:4" ht="15" customHeight="1" x14ac:dyDescent="0.25">
      <c r="A26" s="8">
        <v>3</v>
      </c>
      <c r="B26" s="8">
        <v>1</v>
      </c>
      <c r="C26" s="8"/>
      <c r="D26" s="8"/>
    </row>
    <row r="27" spans="1:4" ht="15" customHeight="1" x14ac:dyDescent="0.25">
      <c r="A27" s="8">
        <v>3</v>
      </c>
      <c r="B27" s="8"/>
      <c r="C27" s="8"/>
      <c r="D27" s="8"/>
    </row>
    <row r="28" spans="1:4" ht="15" customHeight="1" x14ac:dyDescent="0.25">
      <c r="A28" s="8">
        <v>3</v>
      </c>
      <c r="B28" s="8"/>
      <c r="C28" s="8"/>
      <c r="D28" s="8"/>
    </row>
    <row r="29" spans="1:4" ht="15" customHeight="1" x14ac:dyDescent="0.25">
      <c r="A29" s="8">
        <v>3</v>
      </c>
      <c r="B29" s="8"/>
      <c r="C29" s="8"/>
      <c r="D29" s="8"/>
    </row>
    <row r="30" spans="1:4" ht="15" customHeight="1" x14ac:dyDescent="0.25">
      <c r="A30" s="8">
        <v>2</v>
      </c>
      <c r="B30" s="8"/>
      <c r="C30" s="8"/>
      <c r="D30" s="8"/>
    </row>
    <row r="31" spans="1:4" ht="15" customHeight="1" x14ac:dyDescent="0.25">
      <c r="A31" s="8">
        <v>2</v>
      </c>
      <c r="B31" s="8"/>
      <c r="C31" s="8"/>
      <c r="D31" s="8"/>
    </row>
    <row r="32" spans="1:4" ht="15" customHeight="1" x14ac:dyDescent="0.25">
      <c r="A32" s="8">
        <v>2</v>
      </c>
      <c r="B32" s="8"/>
      <c r="C32" s="8"/>
      <c r="D32" s="8"/>
    </row>
    <row r="33" spans="1:4" ht="15" customHeight="1" x14ac:dyDescent="0.25">
      <c r="A33" s="8">
        <v>2</v>
      </c>
      <c r="B33" s="8"/>
      <c r="C33" s="8"/>
      <c r="D33" s="8"/>
    </row>
    <row r="34" spans="1:4" ht="15" customHeight="1" x14ac:dyDescent="0.25">
      <c r="A34" s="8">
        <v>2</v>
      </c>
      <c r="B34" s="8"/>
      <c r="C34" s="8"/>
      <c r="D34" s="8"/>
    </row>
    <row r="35" spans="1:4" ht="15" customHeight="1" x14ac:dyDescent="0.25">
      <c r="A35" s="8">
        <v>1</v>
      </c>
      <c r="B35" s="8"/>
      <c r="C35" s="8"/>
      <c r="D35" s="8"/>
    </row>
    <row r="36" spans="1:4" ht="15" customHeight="1" x14ac:dyDescent="0.25">
      <c r="A36" s="8">
        <v>1</v>
      </c>
      <c r="B36" s="8"/>
      <c r="C36" s="8"/>
      <c r="D36" s="8"/>
    </row>
    <row r="37" spans="1:4" ht="15" customHeight="1" x14ac:dyDescent="0.25">
      <c r="A37" s="8">
        <v>1</v>
      </c>
      <c r="B37" s="8"/>
      <c r="C37" s="8"/>
      <c r="D37" s="8"/>
    </row>
    <row r="38" spans="1:4" ht="15" customHeight="1" x14ac:dyDescent="0.25">
      <c r="A38" s="8">
        <v>1</v>
      </c>
      <c r="B38" s="8"/>
      <c r="C38" s="8"/>
      <c r="D38" s="8"/>
    </row>
    <row r="39" spans="1:4" ht="15" customHeight="1" x14ac:dyDescent="0.25">
      <c r="A39" s="8">
        <v>1</v>
      </c>
      <c r="B39" s="8"/>
      <c r="C39" s="8"/>
      <c r="D39" s="8"/>
    </row>
    <row r="40" spans="1:4" ht="15" customHeight="1" x14ac:dyDescent="0.25">
      <c r="A40" s="8">
        <v>0</v>
      </c>
      <c r="B40" s="8"/>
      <c r="C40" s="8"/>
      <c r="D40" s="8"/>
    </row>
    <row r="41" spans="1:4" ht="15" customHeight="1" x14ac:dyDescent="0.25">
      <c r="A41" s="8">
        <v>0</v>
      </c>
      <c r="B41" s="8"/>
      <c r="C41" s="8"/>
      <c r="D41" s="8"/>
    </row>
    <row r="42" spans="1:4" ht="15" customHeight="1" x14ac:dyDescent="0.25">
      <c r="A42" s="8">
        <v>0</v>
      </c>
      <c r="B42" s="8"/>
      <c r="C42" s="8"/>
      <c r="D42" s="8"/>
    </row>
    <row r="43" spans="1:4" ht="15" customHeight="1" x14ac:dyDescent="0.25">
      <c r="A43" s="8">
        <v>0</v>
      </c>
      <c r="B43" s="8"/>
      <c r="C43" s="8"/>
      <c r="D43" s="8"/>
    </row>
    <row r="44" spans="1:4" ht="15" customHeight="1" x14ac:dyDescent="0.25">
      <c r="A44" s="8">
        <v>0</v>
      </c>
      <c r="B44" s="8"/>
      <c r="C44" s="8"/>
      <c r="D44" s="8"/>
    </row>
  </sheetData>
  <mergeCells count="2">
    <mergeCell ref="A1:D1"/>
    <mergeCell ref="A2:D2"/>
  </mergeCells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K1"/>
    </sheetView>
  </sheetViews>
  <sheetFormatPr defaultColWidth="8.7109375" defaultRowHeight="15" x14ac:dyDescent="0.25"/>
  <cols>
    <col min="1" max="1" width="10" customWidth="1"/>
    <col min="2" max="2" width="8" customWidth="1"/>
    <col min="3" max="3" width="20" customWidth="1"/>
    <col min="4" max="11" width="10" customWidth="1"/>
  </cols>
  <sheetData>
    <row r="1" spans="1:11" ht="15" customHeight="1" x14ac:dyDescent="0.25">
      <c r="A1" s="11" t="s">
        <v>30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7.75" customHeight="1" x14ac:dyDescent="0.25">
      <c r="A2" s="12" t="s">
        <v>31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ht="15" customHeight="1" x14ac:dyDescent="0.25">
      <c r="A4" s="1" t="s">
        <v>2</v>
      </c>
      <c r="B4" s="1" t="s">
        <v>3</v>
      </c>
      <c r="C4" s="1" t="s">
        <v>26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t="15" customHeight="1" x14ac:dyDescent="0.25">
      <c r="A5" s="2" t="s">
        <v>32</v>
      </c>
      <c r="B5" s="2" t="s">
        <v>14</v>
      </c>
      <c r="C5" s="2">
        <v>0</v>
      </c>
      <c r="D5" s="3">
        <v>100</v>
      </c>
      <c r="E5" s="3">
        <v>100</v>
      </c>
      <c r="F5" s="3">
        <v>100</v>
      </c>
      <c r="G5" s="3">
        <v>100</v>
      </c>
      <c r="H5" s="3">
        <v>100</v>
      </c>
      <c r="I5" s="3">
        <f t="shared" ref="I5:I28" si="0">IFERROR(AVERAGE(D5:H5),"")</f>
        <v>100</v>
      </c>
      <c r="J5" s="3">
        <f t="shared" ref="J5:J28" si="1">IFERROR(STDEV(D5:H5),"")</f>
        <v>0</v>
      </c>
      <c r="K5" s="3">
        <f t="shared" ref="K5:K28" si="2">IFERROR(STDEV(D5:H5)/SQRT(COUNT(D5:H5)),"")</f>
        <v>0</v>
      </c>
    </row>
    <row r="6" spans="1:11" ht="15" customHeight="1" x14ac:dyDescent="0.25">
      <c r="A6" s="2" t="s">
        <v>32</v>
      </c>
      <c r="B6" s="2" t="s">
        <v>14</v>
      </c>
      <c r="C6" s="2">
        <v>1</v>
      </c>
      <c r="D6" s="3">
        <v>99.5</v>
      </c>
      <c r="E6" s="3">
        <v>96.1</v>
      </c>
      <c r="F6" s="3">
        <v>95.1</v>
      </c>
      <c r="G6" s="3">
        <v>86.4</v>
      </c>
      <c r="H6" s="3">
        <v>102.1</v>
      </c>
      <c r="I6" s="3">
        <f t="shared" si="0"/>
        <v>95.84</v>
      </c>
      <c r="J6" s="3">
        <f t="shared" si="1"/>
        <v>5.96472966696731</v>
      </c>
      <c r="K6" s="3">
        <f t="shared" si="2"/>
        <v>2.6675082005497175</v>
      </c>
    </row>
    <row r="7" spans="1:11" ht="15" customHeight="1" x14ac:dyDescent="0.25">
      <c r="A7" s="2" t="s">
        <v>32</v>
      </c>
      <c r="B7" s="2" t="s">
        <v>14</v>
      </c>
      <c r="C7" s="2">
        <v>2</v>
      </c>
      <c r="D7" s="3">
        <v>93</v>
      </c>
      <c r="E7" s="3">
        <v>86.9</v>
      </c>
      <c r="F7" s="3">
        <v>93.2</v>
      </c>
      <c r="G7" s="3">
        <v>92.7</v>
      </c>
      <c r="H7" s="3">
        <v>94.6</v>
      </c>
      <c r="I7" s="3">
        <f t="shared" si="0"/>
        <v>92.08</v>
      </c>
      <c r="J7" s="3">
        <f t="shared" si="1"/>
        <v>2.9861346252304135</v>
      </c>
      <c r="K7" s="3">
        <f t="shared" si="2"/>
        <v>1.3354400023962125</v>
      </c>
    </row>
    <row r="8" spans="1:11" ht="15" customHeight="1" x14ac:dyDescent="0.25">
      <c r="A8" s="2" t="s">
        <v>32</v>
      </c>
      <c r="B8" s="2" t="s">
        <v>14</v>
      </c>
      <c r="C8" s="2">
        <v>3</v>
      </c>
      <c r="D8" s="3"/>
      <c r="E8" s="3">
        <v>84.4</v>
      </c>
      <c r="F8" s="3">
        <v>85.6</v>
      </c>
      <c r="G8" s="3"/>
      <c r="H8" s="3">
        <v>88</v>
      </c>
      <c r="I8" s="3">
        <f t="shared" si="0"/>
        <v>86</v>
      </c>
      <c r="J8" s="3">
        <f t="shared" si="1"/>
        <v>1.8330302779823342</v>
      </c>
      <c r="K8" s="3">
        <f t="shared" si="2"/>
        <v>1.0583005244258352</v>
      </c>
    </row>
    <row r="9" spans="1:11" ht="15" customHeight="1" x14ac:dyDescent="0.25">
      <c r="A9" s="2" t="s">
        <v>32</v>
      </c>
      <c r="B9" s="2" t="s">
        <v>14</v>
      </c>
      <c r="C9" s="2">
        <v>4</v>
      </c>
      <c r="D9" s="3"/>
      <c r="E9" s="3"/>
      <c r="F9" s="3"/>
      <c r="G9" s="3"/>
      <c r="H9" s="3">
        <v>78.099999999999994</v>
      </c>
      <c r="I9" s="3">
        <f t="shared" si="0"/>
        <v>78.099999999999994</v>
      </c>
      <c r="J9" s="3" t="str">
        <f t="shared" si="1"/>
        <v/>
      </c>
      <c r="K9" s="3" t="str">
        <f t="shared" si="2"/>
        <v/>
      </c>
    </row>
    <row r="10" spans="1:11" ht="15" customHeight="1" x14ac:dyDescent="0.25">
      <c r="A10" s="2" t="s">
        <v>32</v>
      </c>
      <c r="B10" s="2" t="s">
        <v>14</v>
      </c>
      <c r="C10" s="2">
        <v>5</v>
      </c>
      <c r="D10" s="3"/>
      <c r="E10" s="3"/>
      <c r="F10" s="3"/>
      <c r="G10" s="3"/>
      <c r="H10" s="3"/>
      <c r="I10" s="3" t="str">
        <f t="shared" si="0"/>
        <v/>
      </c>
      <c r="J10" s="3" t="str">
        <f t="shared" si="1"/>
        <v/>
      </c>
      <c r="K10" s="3" t="str">
        <f t="shared" si="2"/>
        <v/>
      </c>
    </row>
    <row r="11" spans="1:11" ht="15" customHeight="1" x14ac:dyDescent="0.25">
      <c r="A11" s="2" t="s">
        <v>32</v>
      </c>
      <c r="B11" s="2" t="s">
        <v>14</v>
      </c>
      <c r="C11" s="2">
        <v>6</v>
      </c>
      <c r="D11" s="3"/>
      <c r="E11" s="3"/>
      <c r="F11" s="3"/>
      <c r="G11" s="3"/>
      <c r="H11" s="3"/>
      <c r="I11" s="3" t="str">
        <f t="shared" si="0"/>
        <v/>
      </c>
      <c r="J11" s="3" t="str">
        <f t="shared" si="1"/>
        <v/>
      </c>
      <c r="K11" s="3" t="str">
        <f t="shared" si="2"/>
        <v/>
      </c>
    </row>
    <row r="12" spans="1:11" ht="15" customHeight="1" x14ac:dyDescent="0.25">
      <c r="A12" s="2" t="s">
        <v>32</v>
      </c>
      <c r="B12" s="2" t="s">
        <v>14</v>
      </c>
      <c r="C12" s="2">
        <v>7</v>
      </c>
      <c r="D12" s="3"/>
      <c r="E12" s="3"/>
      <c r="F12" s="3"/>
      <c r="G12" s="3"/>
      <c r="H12" s="3"/>
      <c r="I12" s="3" t="str">
        <f t="shared" si="0"/>
        <v/>
      </c>
      <c r="J12" s="3" t="str">
        <f t="shared" si="1"/>
        <v/>
      </c>
      <c r="K12" s="3" t="str">
        <f t="shared" si="2"/>
        <v/>
      </c>
    </row>
    <row r="13" spans="1:11" ht="15" customHeight="1" x14ac:dyDescent="0.25">
      <c r="A13" s="4" t="s">
        <v>32</v>
      </c>
      <c r="B13" s="4" t="s">
        <v>15</v>
      </c>
      <c r="C13" s="4">
        <v>0</v>
      </c>
      <c r="D13" s="5">
        <v>100</v>
      </c>
      <c r="E13" s="5">
        <v>100</v>
      </c>
      <c r="F13" s="5">
        <v>100</v>
      </c>
      <c r="G13" s="5">
        <v>100</v>
      </c>
      <c r="H13" s="5">
        <v>100</v>
      </c>
      <c r="I13" s="5">
        <f t="shared" si="0"/>
        <v>100</v>
      </c>
      <c r="J13" s="5">
        <f t="shared" si="1"/>
        <v>0</v>
      </c>
      <c r="K13" s="5">
        <f t="shared" si="2"/>
        <v>0</v>
      </c>
    </row>
    <row r="14" spans="1:11" ht="15" customHeight="1" x14ac:dyDescent="0.25">
      <c r="A14" s="4" t="s">
        <v>32</v>
      </c>
      <c r="B14" s="4" t="s">
        <v>15</v>
      </c>
      <c r="C14" s="4">
        <v>1</v>
      </c>
      <c r="D14" s="5">
        <v>100.4</v>
      </c>
      <c r="E14" s="5">
        <v>105.2</v>
      </c>
      <c r="F14" s="5">
        <v>105.1</v>
      </c>
      <c r="G14" s="5">
        <v>91.8</v>
      </c>
      <c r="H14" s="5">
        <v>111</v>
      </c>
      <c r="I14" s="5">
        <f t="shared" si="0"/>
        <v>102.7</v>
      </c>
      <c r="J14" s="5">
        <f t="shared" si="1"/>
        <v>7.1589105316381767</v>
      </c>
      <c r="K14" s="5">
        <f t="shared" si="2"/>
        <v>3.2015621187164243</v>
      </c>
    </row>
    <row r="15" spans="1:11" ht="15" customHeight="1" x14ac:dyDescent="0.25">
      <c r="A15" s="4" t="s">
        <v>32</v>
      </c>
      <c r="B15" s="4" t="s">
        <v>15</v>
      </c>
      <c r="C15" s="4">
        <v>2</v>
      </c>
      <c r="D15" s="5">
        <v>99.6</v>
      </c>
      <c r="E15" s="5">
        <v>98.5</v>
      </c>
      <c r="F15" s="5">
        <v>97.1</v>
      </c>
      <c r="G15" s="5">
        <v>84.4</v>
      </c>
      <c r="H15" s="5">
        <v>100.1</v>
      </c>
      <c r="I15" s="5">
        <f t="shared" si="0"/>
        <v>95.940000000000012</v>
      </c>
      <c r="J15" s="5">
        <f t="shared" si="1"/>
        <v>6.5530908737785669</v>
      </c>
      <c r="K15" s="5">
        <f t="shared" si="2"/>
        <v>2.9306313313004737</v>
      </c>
    </row>
    <row r="16" spans="1:11" ht="15" customHeight="1" x14ac:dyDescent="0.25">
      <c r="A16" s="4" t="s">
        <v>32</v>
      </c>
      <c r="B16" s="4" t="s">
        <v>15</v>
      </c>
      <c r="C16" s="4">
        <v>3</v>
      </c>
      <c r="D16" s="5">
        <v>88.4</v>
      </c>
      <c r="E16" s="5">
        <v>94.8</v>
      </c>
      <c r="F16" s="5">
        <v>93.1</v>
      </c>
      <c r="G16" s="5"/>
      <c r="H16" s="5">
        <v>98.8</v>
      </c>
      <c r="I16" s="5">
        <f t="shared" si="0"/>
        <v>93.774999999999991</v>
      </c>
      <c r="J16" s="5">
        <f t="shared" si="1"/>
        <v>4.3068743499975284</v>
      </c>
      <c r="K16" s="5">
        <f t="shared" si="2"/>
        <v>2.1534371749987642</v>
      </c>
    </row>
    <row r="17" spans="1:11" ht="15" customHeight="1" x14ac:dyDescent="0.25">
      <c r="A17" s="4" t="s">
        <v>32</v>
      </c>
      <c r="B17" s="4" t="s">
        <v>15</v>
      </c>
      <c r="C17" s="4">
        <v>4</v>
      </c>
      <c r="D17" s="5"/>
      <c r="E17" s="5">
        <v>92</v>
      </c>
      <c r="F17" s="5">
        <v>86.2</v>
      </c>
      <c r="G17" s="5"/>
      <c r="H17" s="5">
        <v>94.8</v>
      </c>
      <c r="I17" s="5">
        <f t="shared" si="0"/>
        <v>91</v>
      </c>
      <c r="J17" s="5">
        <f t="shared" si="1"/>
        <v>4.3863424398922595</v>
      </c>
      <c r="K17" s="5">
        <f t="shared" si="2"/>
        <v>2.532455988429676</v>
      </c>
    </row>
    <row r="18" spans="1:11" ht="15" customHeight="1" x14ac:dyDescent="0.25">
      <c r="A18" s="4" t="s">
        <v>32</v>
      </c>
      <c r="B18" s="4" t="s">
        <v>15</v>
      </c>
      <c r="C18" s="4">
        <v>5</v>
      </c>
      <c r="D18" s="5"/>
      <c r="E18" s="5">
        <v>89.8</v>
      </c>
      <c r="F18" s="5">
        <v>82.3</v>
      </c>
      <c r="G18" s="5"/>
      <c r="H18" s="5">
        <v>92.9</v>
      </c>
      <c r="I18" s="5">
        <f t="shared" si="0"/>
        <v>88.333333333333329</v>
      </c>
      <c r="J18" s="5">
        <f t="shared" si="1"/>
        <v>5.4500764520631604</v>
      </c>
      <c r="K18" s="5">
        <f t="shared" si="2"/>
        <v>3.1466031067027065</v>
      </c>
    </row>
    <row r="19" spans="1:11" ht="15" customHeight="1" x14ac:dyDescent="0.25">
      <c r="A19" s="4" t="s">
        <v>32</v>
      </c>
      <c r="B19" s="4" t="s">
        <v>15</v>
      </c>
      <c r="C19" s="4">
        <v>6</v>
      </c>
      <c r="D19" s="5"/>
      <c r="E19" s="5">
        <v>90.9</v>
      </c>
      <c r="F19" s="5"/>
      <c r="G19" s="5"/>
      <c r="H19" s="5">
        <v>94.3</v>
      </c>
      <c r="I19" s="5">
        <f t="shared" si="0"/>
        <v>92.6</v>
      </c>
      <c r="J19" s="5">
        <f t="shared" si="1"/>
        <v>2.4041630560342555</v>
      </c>
      <c r="K19" s="5">
        <f t="shared" si="2"/>
        <v>1.6999999999999955</v>
      </c>
    </row>
    <row r="20" spans="1:11" ht="15" customHeight="1" x14ac:dyDescent="0.25">
      <c r="A20" s="4" t="s">
        <v>32</v>
      </c>
      <c r="B20" s="4" t="s">
        <v>15</v>
      </c>
      <c r="C20" s="4">
        <v>7</v>
      </c>
      <c r="D20" s="5"/>
      <c r="E20" s="5">
        <v>91.7</v>
      </c>
      <c r="F20" s="5"/>
      <c r="G20" s="5"/>
      <c r="H20" s="5">
        <v>95.2</v>
      </c>
      <c r="I20" s="5">
        <f t="shared" si="0"/>
        <v>93.45</v>
      </c>
      <c r="J20" s="5">
        <f t="shared" si="1"/>
        <v>2.4748737341529163</v>
      </c>
      <c r="K20" s="5">
        <f t="shared" si="2"/>
        <v>1.7499999999999998</v>
      </c>
    </row>
    <row r="21" spans="1:11" ht="15" customHeight="1" x14ac:dyDescent="0.25">
      <c r="A21" s="6" t="s">
        <v>32</v>
      </c>
      <c r="B21" s="6" t="s">
        <v>16</v>
      </c>
      <c r="C21" s="6">
        <v>0</v>
      </c>
      <c r="D21" s="7">
        <v>100</v>
      </c>
      <c r="E21" s="7">
        <v>100</v>
      </c>
      <c r="F21" s="7">
        <v>100</v>
      </c>
      <c r="G21" s="7">
        <v>100</v>
      </c>
      <c r="H21" s="7">
        <v>100</v>
      </c>
      <c r="I21" s="7">
        <f t="shared" si="0"/>
        <v>100</v>
      </c>
      <c r="J21" s="7">
        <f t="shared" si="1"/>
        <v>0</v>
      </c>
      <c r="K21" s="7">
        <f t="shared" si="2"/>
        <v>0</v>
      </c>
    </row>
    <row r="22" spans="1:11" ht="15" customHeight="1" x14ac:dyDescent="0.25">
      <c r="A22" s="6" t="s">
        <v>32</v>
      </c>
      <c r="B22" s="6" t="s">
        <v>16</v>
      </c>
      <c r="C22" s="6">
        <v>1</v>
      </c>
      <c r="D22" s="7">
        <v>101.3</v>
      </c>
      <c r="E22" s="7">
        <v>100.6</v>
      </c>
      <c r="F22" s="7">
        <v>101.2</v>
      </c>
      <c r="G22" s="7">
        <v>98.3</v>
      </c>
      <c r="H22" s="7">
        <v>101.2</v>
      </c>
      <c r="I22" s="7">
        <f t="shared" si="0"/>
        <v>100.52</v>
      </c>
      <c r="J22" s="7">
        <f t="shared" si="1"/>
        <v>1.2716131487209479</v>
      </c>
      <c r="K22" s="7">
        <f t="shared" si="2"/>
        <v>0.56868268832451785</v>
      </c>
    </row>
    <row r="23" spans="1:11" ht="15" customHeight="1" x14ac:dyDescent="0.25">
      <c r="A23" s="6" t="s">
        <v>32</v>
      </c>
      <c r="B23" s="6" t="s">
        <v>16</v>
      </c>
      <c r="C23" s="6">
        <v>2</v>
      </c>
      <c r="D23" s="7">
        <v>100.6</v>
      </c>
      <c r="E23" s="7">
        <v>101.2</v>
      </c>
      <c r="F23" s="7">
        <v>101.3</v>
      </c>
      <c r="G23" s="7">
        <v>100.9</v>
      </c>
      <c r="H23" s="7">
        <v>101.6</v>
      </c>
      <c r="I23" s="7">
        <f t="shared" si="0"/>
        <v>101.12</v>
      </c>
      <c r="J23" s="7">
        <f t="shared" si="1"/>
        <v>0.38340579025361543</v>
      </c>
      <c r="K23" s="7">
        <f t="shared" si="2"/>
        <v>0.17146428199482208</v>
      </c>
    </row>
    <row r="24" spans="1:11" ht="15" customHeight="1" x14ac:dyDescent="0.25">
      <c r="A24" s="6" t="s">
        <v>32</v>
      </c>
      <c r="B24" s="6" t="s">
        <v>16</v>
      </c>
      <c r="C24" s="6">
        <v>3</v>
      </c>
      <c r="D24" s="7">
        <v>101.2</v>
      </c>
      <c r="E24" s="7">
        <v>102.5</v>
      </c>
      <c r="F24" s="7">
        <v>102.7</v>
      </c>
      <c r="G24" s="7">
        <v>103.1</v>
      </c>
      <c r="H24" s="7">
        <v>102.5</v>
      </c>
      <c r="I24" s="7">
        <f t="shared" si="0"/>
        <v>102.4</v>
      </c>
      <c r="J24" s="7">
        <f t="shared" si="1"/>
        <v>0.71414284285428276</v>
      </c>
      <c r="K24" s="7">
        <f t="shared" si="2"/>
        <v>0.3193743884534252</v>
      </c>
    </row>
    <row r="25" spans="1:11" ht="15" customHeight="1" x14ac:dyDescent="0.25">
      <c r="A25" s="6" t="s">
        <v>32</v>
      </c>
      <c r="B25" s="6" t="s">
        <v>16</v>
      </c>
      <c r="C25" s="6">
        <v>4</v>
      </c>
      <c r="D25" s="7">
        <v>102.1</v>
      </c>
      <c r="E25" s="7">
        <v>102.9</v>
      </c>
      <c r="F25" s="7">
        <v>103.6</v>
      </c>
      <c r="G25" s="7">
        <v>104.3</v>
      </c>
      <c r="H25" s="7">
        <v>102.6</v>
      </c>
      <c r="I25" s="7">
        <f t="shared" si="0"/>
        <v>103.1</v>
      </c>
      <c r="J25" s="7">
        <f t="shared" si="1"/>
        <v>0.86313382508160374</v>
      </c>
      <c r="K25" s="7">
        <f t="shared" si="2"/>
        <v>0.38600518131237577</v>
      </c>
    </row>
    <row r="26" spans="1:11" ht="15" customHeight="1" x14ac:dyDescent="0.25">
      <c r="A26" s="6" t="s">
        <v>32</v>
      </c>
      <c r="B26" s="6" t="s">
        <v>16</v>
      </c>
      <c r="C26" s="6">
        <v>5</v>
      </c>
      <c r="D26" s="7">
        <v>103.2</v>
      </c>
      <c r="E26" s="7">
        <v>103.8</v>
      </c>
      <c r="F26" s="7">
        <v>104.2</v>
      </c>
      <c r="G26" s="7">
        <v>104.8</v>
      </c>
      <c r="H26" s="7">
        <v>102.9</v>
      </c>
      <c r="I26" s="7">
        <f t="shared" si="0"/>
        <v>103.78</v>
      </c>
      <c r="J26" s="7">
        <f t="shared" si="1"/>
        <v>0.7628892449104232</v>
      </c>
      <c r="K26" s="7">
        <f t="shared" si="2"/>
        <v>0.34117444218463833</v>
      </c>
    </row>
    <row r="27" spans="1:11" ht="15" customHeight="1" x14ac:dyDescent="0.25">
      <c r="A27" s="6" t="s">
        <v>32</v>
      </c>
      <c r="B27" s="6" t="s">
        <v>16</v>
      </c>
      <c r="C27" s="6">
        <v>6</v>
      </c>
      <c r="D27" s="7">
        <v>103.7</v>
      </c>
      <c r="E27" s="7">
        <v>104.2</v>
      </c>
      <c r="F27" s="7">
        <v>104.8</v>
      </c>
      <c r="G27" s="7">
        <v>105.2</v>
      </c>
      <c r="H27" s="7">
        <v>103.4</v>
      </c>
      <c r="I27" s="7">
        <f t="shared" si="0"/>
        <v>104.25999999999999</v>
      </c>
      <c r="J27" s="7">
        <f t="shared" si="1"/>
        <v>0.74699397587932215</v>
      </c>
      <c r="K27" s="7">
        <f t="shared" si="2"/>
        <v>0.33406586176980052</v>
      </c>
    </row>
    <row r="28" spans="1:11" ht="15" customHeight="1" x14ac:dyDescent="0.25">
      <c r="A28" s="6" t="s">
        <v>32</v>
      </c>
      <c r="B28" s="6" t="s">
        <v>16</v>
      </c>
      <c r="C28" s="6">
        <v>7</v>
      </c>
      <c r="D28" s="7">
        <v>104.2</v>
      </c>
      <c r="E28" s="7">
        <v>105.8</v>
      </c>
      <c r="F28" s="7">
        <v>105.6</v>
      </c>
      <c r="G28" s="7">
        <v>106.1</v>
      </c>
      <c r="H28" s="7">
        <v>104.3</v>
      </c>
      <c r="I28" s="7">
        <f t="shared" si="0"/>
        <v>105.2</v>
      </c>
      <c r="J28" s="7">
        <f t="shared" si="1"/>
        <v>0.88600225733346494</v>
      </c>
      <c r="K28" s="7">
        <f t="shared" si="2"/>
        <v>0.39623225512317783</v>
      </c>
    </row>
  </sheetData>
  <mergeCells count="2">
    <mergeCell ref="A1:K1"/>
    <mergeCell ref="A2:K2"/>
  </mergeCells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4"/>
  <sheetViews>
    <sheetView zoomScaleNormal="100" workbookViewId="0">
      <pane xSplit="3" ySplit="3" topLeftCell="D24" activePane="bottomRight" state="frozen"/>
      <selection pane="topRight" activeCell="D1" sqref="D1"/>
      <selection pane="bottomLeft" activeCell="A4" sqref="A4"/>
      <selection pane="bottomRight" sqref="A1:K1"/>
    </sheetView>
  </sheetViews>
  <sheetFormatPr defaultColWidth="8.7109375" defaultRowHeight="15" x14ac:dyDescent="0.25"/>
  <cols>
    <col min="1" max="1" width="10" customWidth="1"/>
    <col min="2" max="2" width="8" customWidth="1"/>
    <col min="3" max="3" width="6" customWidth="1"/>
    <col min="4" max="11" width="10" customWidth="1"/>
  </cols>
  <sheetData>
    <row r="1" spans="1:11" ht="15" customHeight="1" x14ac:dyDescent="0.25">
      <c r="A1" s="11" t="s">
        <v>33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41.2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ht="1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t="15" customHeight="1" x14ac:dyDescent="0.25">
      <c r="A5" s="2" t="s">
        <v>34</v>
      </c>
      <c r="B5" s="2" t="s">
        <v>14</v>
      </c>
      <c r="C5" s="2">
        <v>0</v>
      </c>
      <c r="D5" s="3">
        <v>17.09</v>
      </c>
      <c r="E5" s="3">
        <v>12.84</v>
      </c>
      <c r="F5" s="3">
        <v>9.73</v>
      </c>
      <c r="G5" s="3">
        <v>7.99</v>
      </c>
      <c r="H5" s="3">
        <v>5.21</v>
      </c>
      <c r="I5" s="3">
        <f t="shared" ref="I5:I34" si="0">IFERROR(AVERAGE(D5:H5),"")</f>
        <v>10.571999999999999</v>
      </c>
      <c r="J5" s="3">
        <f t="shared" ref="J5:J34" si="1">IFERROR(STDEV(D5:H5),"")</f>
        <v>4.5758846139298592</v>
      </c>
      <c r="K5" s="3">
        <f t="shared" ref="K5:K34" si="2">IFERROR(STDEV(D5:H5)/SQRT(COUNT(D5:H5)),"")</f>
        <v>2.046397810788509</v>
      </c>
    </row>
    <row r="6" spans="1:11" ht="15" customHeight="1" x14ac:dyDescent="0.25">
      <c r="A6" s="2" t="s">
        <v>34</v>
      </c>
      <c r="B6" s="2" t="s">
        <v>14</v>
      </c>
      <c r="C6" s="2">
        <v>7</v>
      </c>
      <c r="D6" s="3">
        <v>16.100000000000001</v>
      </c>
      <c r="E6" s="3">
        <v>19.239999999999998</v>
      </c>
      <c r="F6" s="3">
        <v>18.25</v>
      </c>
      <c r="G6" s="3">
        <v>14.59</v>
      </c>
      <c r="H6" s="3">
        <v>20.29</v>
      </c>
      <c r="I6" s="3">
        <f t="shared" si="0"/>
        <v>17.693999999999999</v>
      </c>
      <c r="J6" s="3">
        <f t="shared" si="1"/>
        <v>2.3245494187046205</v>
      </c>
      <c r="K6" s="3">
        <f t="shared" si="2"/>
        <v>1.0395701034562306</v>
      </c>
    </row>
    <row r="7" spans="1:11" ht="15" customHeight="1" x14ac:dyDescent="0.25">
      <c r="A7" s="2" t="s">
        <v>34</v>
      </c>
      <c r="B7" s="2" t="s">
        <v>14</v>
      </c>
      <c r="C7" s="2">
        <v>14</v>
      </c>
      <c r="D7" s="3">
        <v>7.12</v>
      </c>
      <c r="E7" s="3">
        <v>11.42</v>
      </c>
      <c r="F7" s="3">
        <v>9.1300000000000008</v>
      </c>
      <c r="G7" s="3">
        <v>9.18</v>
      </c>
      <c r="H7" s="3">
        <v>7.26</v>
      </c>
      <c r="I7" s="3">
        <f t="shared" si="0"/>
        <v>8.8219999999999992</v>
      </c>
      <c r="J7" s="3">
        <f t="shared" si="1"/>
        <v>1.7542291754500079</v>
      </c>
      <c r="K7" s="3">
        <f t="shared" si="2"/>
        <v>0.78451513688392449</v>
      </c>
    </row>
    <row r="8" spans="1:11" ht="15" customHeight="1" x14ac:dyDescent="0.25">
      <c r="A8" s="2" t="s">
        <v>34</v>
      </c>
      <c r="B8" s="2" t="s">
        <v>14</v>
      </c>
      <c r="C8" s="2">
        <v>21</v>
      </c>
      <c r="D8" s="3">
        <v>10.059012879999999</v>
      </c>
      <c r="E8" s="3">
        <v>4.4259656649999997</v>
      </c>
      <c r="F8" s="3">
        <v>8.1813304720000009</v>
      </c>
      <c r="G8" s="3">
        <v>10.917381969999999</v>
      </c>
      <c r="H8" s="3">
        <v>6.0890557940000001</v>
      </c>
      <c r="I8" s="3">
        <f t="shared" si="0"/>
        <v>7.9345493561999998</v>
      </c>
      <c r="J8" s="3">
        <f t="shared" si="1"/>
        <v>2.701274819011267</v>
      </c>
      <c r="K8" s="3">
        <f t="shared" si="2"/>
        <v>1.2080468242435267</v>
      </c>
    </row>
    <row r="9" spans="1:11" ht="15" customHeight="1" x14ac:dyDescent="0.25">
      <c r="A9" s="2" t="s">
        <v>34</v>
      </c>
      <c r="B9" s="2" t="s">
        <v>14</v>
      </c>
      <c r="C9" s="2">
        <v>28</v>
      </c>
      <c r="D9" s="3">
        <v>6.9436850000000003</v>
      </c>
      <c r="E9" s="3">
        <v>10.60689</v>
      </c>
      <c r="F9" s="3">
        <v>10.552210000000001</v>
      </c>
      <c r="G9" s="3">
        <v>10.770910000000001</v>
      </c>
      <c r="H9" s="3">
        <v>8.9666479999999993</v>
      </c>
      <c r="I9" s="3">
        <f t="shared" si="0"/>
        <v>9.5680686000000001</v>
      </c>
      <c r="J9" s="3">
        <f t="shared" si="1"/>
        <v>1.6388721463173328</v>
      </c>
      <c r="K9" s="3">
        <f t="shared" si="2"/>
        <v>0.73292590511930755</v>
      </c>
    </row>
    <row r="10" spans="1:11" ht="15" customHeight="1" x14ac:dyDescent="0.25">
      <c r="A10" s="2" t="s">
        <v>34</v>
      </c>
      <c r="B10" s="2" t="s">
        <v>14</v>
      </c>
      <c r="C10" s="2">
        <v>35</v>
      </c>
      <c r="D10" s="3">
        <v>12.8</v>
      </c>
      <c r="E10" s="3">
        <v>12.34</v>
      </c>
      <c r="F10" s="3">
        <v>11.15</v>
      </c>
      <c r="G10" s="3">
        <v>6.54</v>
      </c>
      <c r="H10" s="3">
        <v>8.09</v>
      </c>
      <c r="I10" s="3">
        <f t="shared" si="0"/>
        <v>10.184000000000001</v>
      </c>
      <c r="J10" s="3">
        <f t="shared" si="1"/>
        <v>2.7426501782035522</v>
      </c>
      <c r="K10" s="3">
        <f t="shared" si="2"/>
        <v>1.2265504473930109</v>
      </c>
    </row>
    <row r="11" spans="1:11" ht="15" customHeight="1" x14ac:dyDescent="0.25">
      <c r="A11" s="2" t="s">
        <v>34</v>
      </c>
      <c r="B11" s="2" t="s">
        <v>14</v>
      </c>
      <c r="C11" s="2">
        <v>42</v>
      </c>
      <c r="D11" s="3">
        <v>12.31</v>
      </c>
      <c r="E11" s="3">
        <v>20.059999999999999</v>
      </c>
      <c r="F11" s="3">
        <v>11.93</v>
      </c>
      <c r="G11" s="3">
        <v>8.57</v>
      </c>
      <c r="H11" s="3">
        <v>7.14</v>
      </c>
      <c r="I11" s="3">
        <f t="shared" si="0"/>
        <v>12.001999999999999</v>
      </c>
      <c r="J11" s="3">
        <f t="shared" si="1"/>
        <v>5.0112144236701717</v>
      </c>
      <c r="K11" s="3">
        <f t="shared" si="2"/>
        <v>2.2410832202307871</v>
      </c>
    </row>
    <row r="12" spans="1:11" ht="15" customHeight="1" x14ac:dyDescent="0.25">
      <c r="A12" s="2" t="s">
        <v>34</v>
      </c>
      <c r="B12" s="2" t="s">
        <v>14</v>
      </c>
      <c r="C12" s="2">
        <v>56</v>
      </c>
      <c r="D12" s="3">
        <v>11.55</v>
      </c>
      <c r="E12" s="3">
        <v>18.809999999999999</v>
      </c>
      <c r="F12" s="3">
        <v>25.53</v>
      </c>
      <c r="G12" s="3">
        <v>9.2799999999999994</v>
      </c>
      <c r="H12" s="3">
        <v>8.27</v>
      </c>
      <c r="I12" s="3">
        <f t="shared" si="0"/>
        <v>14.687999999999999</v>
      </c>
      <c r="J12" s="3">
        <f t="shared" si="1"/>
        <v>7.3284391243975016</v>
      </c>
      <c r="K12" s="3">
        <f t="shared" si="2"/>
        <v>3.2773776102243701</v>
      </c>
    </row>
    <row r="13" spans="1:11" ht="15" customHeight="1" x14ac:dyDescent="0.25">
      <c r="A13" s="2" t="s">
        <v>34</v>
      </c>
      <c r="B13" s="2" t="s">
        <v>14</v>
      </c>
      <c r="C13" s="2">
        <v>70</v>
      </c>
      <c r="D13" s="3">
        <v>10.63</v>
      </c>
      <c r="E13" s="3">
        <v>6.2</v>
      </c>
      <c r="F13" s="3">
        <v>17.54</v>
      </c>
      <c r="G13" s="3">
        <v>0</v>
      </c>
      <c r="H13" s="3">
        <v>0.18</v>
      </c>
      <c r="I13" s="3">
        <f t="shared" si="0"/>
        <v>6.910000000000001</v>
      </c>
      <c r="J13" s="3">
        <f t="shared" si="1"/>
        <v>7.4226073586038464</v>
      </c>
      <c r="K13" s="3">
        <f t="shared" si="2"/>
        <v>3.3194909248256717</v>
      </c>
    </row>
    <row r="14" spans="1:11" ht="15" customHeight="1" x14ac:dyDescent="0.25">
      <c r="A14" s="2" t="s">
        <v>34</v>
      </c>
      <c r="B14" s="2" t="s">
        <v>14</v>
      </c>
      <c r="C14" s="2">
        <v>84</v>
      </c>
      <c r="D14" s="3">
        <v>14.51</v>
      </c>
      <c r="E14" s="3">
        <v>3.18</v>
      </c>
      <c r="F14" s="3">
        <v>3.36</v>
      </c>
      <c r="G14" s="3">
        <v>0</v>
      </c>
      <c r="H14" s="3">
        <v>0</v>
      </c>
      <c r="I14" s="3">
        <f t="shared" si="0"/>
        <v>4.21</v>
      </c>
      <c r="J14" s="3">
        <f t="shared" si="1"/>
        <v>5.9858499814145025</v>
      </c>
      <c r="K14" s="3">
        <f t="shared" si="2"/>
        <v>2.676953492311736</v>
      </c>
    </row>
    <row r="15" spans="1:11" ht="15" customHeight="1" x14ac:dyDescent="0.25">
      <c r="A15" s="4" t="s">
        <v>34</v>
      </c>
      <c r="B15" s="4" t="s">
        <v>15</v>
      </c>
      <c r="C15" s="4">
        <v>0</v>
      </c>
      <c r="D15" s="5">
        <v>10.33</v>
      </c>
      <c r="E15" s="5">
        <v>9.9499999999999993</v>
      </c>
      <c r="F15" s="5">
        <v>13.55</v>
      </c>
      <c r="G15" s="5">
        <v>20.09</v>
      </c>
      <c r="H15" s="5">
        <v>6.57</v>
      </c>
      <c r="I15" s="5">
        <f t="shared" si="0"/>
        <v>12.098000000000001</v>
      </c>
      <c r="J15" s="5">
        <f t="shared" si="1"/>
        <v>5.1058515450412374</v>
      </c>
      <c r="K15" s="5">
        <f t="shared" si="2"/>
        <v>2.2834062275469069</v>
      </c>
    </row>
    <row r="16" spans="1:11" ht="15" customHeight="1" x14ac:dyDescent="0.25">
      <c r="A16" s="4" t="s">
        <v>34</v>
      </c>
      <c r="B16" s="4" t="s">
        <v>15</v>
      </c>
      <c r="C16" s="4">
        <v>7</v>
      </c>
      <c r="D16" s="5">
        <v>13.65357</v>
      </c>
      <c r="E16" s="5">
        <v>14.177580000000001</v>
      </c>
      <c r="F16" s="5">
        <v>14.00291</v>
      </c>
      <c r="G16" s="5">
        <v>20.291119999999999</v>
      </c>
      <c r="H16" s="5">
        <v>19.650659999999998</v>
      </c>
      <c r="I16" s="5">
        <f t="shared" si="0"/>
        <v>16.355167999999999</v>
      </c>
      <c r="J16" s="5">
        <f t="shared" si="1"/>
        <v>3.3138204771185147</v>
      </c>
      <c r="K16" s="5">
        <f t="shared" si="2"/>
        <v>1.4819855704135569</v>
      </c>
    </row>
    <row r="17" spans="1:11" ht="15" customHeight="1" x14ac:dyDescent="0.25">
      <c r="A17" s="4" t="s">
        <v>34</v>
      </c>
      <c r="B17" s="4" t="s">
        <v>15</v>
      </c>
      <c r="C17" s="4">
        <v>14</v>
      </c>
      <c r="D17" s="5">
        <v>17.350000000000001</v>
      </c>
      <c r="E17" s="5">
        <v>27.62</v>
      </c>
      <c r="F17" s="5">
        <v>32.590000000000003</v>
      </c>
      <c r="G17" s="5">
        <v>23.66</v>
      </c>
      <c r="H17" s="5">
        <v>22.37</v>
      </c>
      <c r="I17" s="5">
        <f t="shared" si="0"/>
        <v>24.718</v>
      </c>
      <c r="J17" s="5">
        <f t="shared" si="1"/>
        <v>5.7295261584183335</v>
      </c>
      <c r="K17" s="5">
        <f t="shared" si="2"/>
        <v>2.5623219938173243</v>
      </c>
    </row>
    <row r="18" spans="1:11" ht="15" customHeight="1" x14ac:dyDescent="0.25">
      <c r="A18" s="4" t="s">
        <v>34</v>
      </c>
      <c r="B18" s="4" t="s">
        <v>15</v>
      </c>
      <c r="C18" s="4">
        <v>21</v>
      </c>
      <c r="D18" s="5">
        <v>15.79935622</v>
      </c>
      <c r="E18" s="5">
        <v>38.49248927</v>
      </c>
      <c r="F18" s="5">
        <v>35.520386270000003</v>
      </c>
      <c r="G18" s="5">
        <v>32.108369099999997</v>
      </c>
      <c r="H18" s="5">
        <v>30.337982830000001</v>
      </c>
      <c r="I18" s="5">
        <f t="shared" si="0"/>
        <v>30.451716738000005</v>
      </c>
      <c r="J18" s="5">
        <f t="shared" si="1"/>
        <v>8.772037034460471</v>
      </c>
      <c r="K18" s="5">
        <f t="shared" si="2"/>
        <v>3.9229742220398554</v>
      </c>
    </row>
    <row r="19" spans="1:11" ht="15" customHeight="1" x14ac:dyDescent="0.25">
      <c r="A19" s="4" t="s">
        <v>34</v>
      </c>
      <c r="B19" s="4" t="s">
        <v>15</v>
      </c>
      <c r="C19" s="4">
        <v>28</v>
      </c>
      <c r="D19" s="5">
        <v>37.55057</v>
      </c>
      <c r="E19" s="5">
        <v>46.637509999999999</v>
      </c>
      <c r="F19" s="5">
        <v>42.312739999999998</v>
      </c>
      <c r="G19" s="5">
        <v>39.360309999999998</v>
      </c>
      <c r="H19" s="5">
        <v>37.944229999999997</v>
      </c>
      <c r="I19" s="5">
        <f t="shared" si="0"/>
        <v>40.761071999999999</v>
      </c>
      <c r="J19" s="5">
        <f t="shared" si="1"/>
        <v>3.7796909025633298</v>
      </c>
      <c r="K19" s="5">
        <f t="shared" si="2"/>
        <v>1.6903291584138278</v>
      </c>
    </row>
    <row r="20" spans="1:11" ht="15" customHeight="1" x14ac:dyDescent="0.25">
      <c r="A20" s="4" t="s">
        <v>34</v>
      </c>
      <c r="B20" s="4" t="s">
        <v>15</v>
      </c>
      <c r="C20" s="4">
        <v>35</v>
      </c>
      <c r="D20" s="5">
        <v>46.97</v>
      </c>
      <c r="E20" s="5">
        <v>54</v>
      </c>
      <c r="F20" s="5">
        <v>56.38</v>
      </c>
      <c r="G20" s="5">
        <v>55.86</v>
      </c>
      <c r="H20" s="5">
        <v>51.23</v>
      </c>
      <c r="I20" s="5">
        <f t="shared" si="0"/>
        <v>52.887999999999998</v>
      </c>
      <c r="J20" s="5">
        <f t="shared" si="1"/>
        <v>3.8741153828971084</v>
      </c>
      <c r="K20" s="5">
        <f t="shared" si="2"/>
        <v>1.732557069767112</v>
      </c>
    </row>
    <row r="21" spans="1:11" ht="15" customHeight="1" x14ac:dyDescent="0.25">
      <c r="A21" s="4" t="s">
        <v>34</v>
      </c>
      <c r="B21" s="4" t="s">
        <v>15</v>
      </c>
      <c r="C21" s="4">
        <v>42</v>
      </c>
      <c r="D21" s="5">
        <v>51.12</v>
      </c>
      <c r="E21" s="5">
        <v>60.89</v>
      </c>
      <c r="F21" s="5">
        <v>65.3</v>
      </c>
      <c r="G21" s="5">
        <v>52.22</v>
      </c>
      <c r="H21" s="5">
        <v>57.22</v>
      </c>
      <c r="I21" s="5">
        <f t="shared" si="0"/>
        <v>57.35</v>
      </c>
      <c r="J21" s="5">
        <f t="shared" si="1"/>
        <v>5.9346609001694439</v>
      </c>
      <c r="K21" s="5">
        <f t="shared" si="2"/>
        <v>2.6540610392377939</v>
      </c>
    </row>
    <row r="22" spans="1:11" ht="15" customHeight="1" x14ac:dyDescent="0.25">
      <c r="A22" s="4" t="s">
        <v>34</v>
      </c>
      <c r="B22" s="4" t="s">
        <v>15</v>
      </c>
      <c r="C22" s="4">
        <v>56</v>
      </c>
      <c r="D22" s="5">
        <v>56.69</v>
      </c>
      <c r="E22" s="5">
        <v>64.040000000000006</v>
      </c>
      <c r="F22" s="5">
        <v>73.81</v>
      </c>
      <c r="G22" s="5">
        <v>64.2</v>
      </c>
      <c r="H22" s="5">
        <v>67.39</v>
      </c>
      <c r="I22" s="5">
        <f t="shared" si="0"/>
        <v>65.225999999999999</v>
      </c>
      <c r="J22" s="5">
        <f t="shared" si="1"/>
        <v>6.1985990352659535</v>
      </c>
      <c r="K22" s="5">
        <f t="shared" si="2"/>
        <v>2.7720977616238573</v>
      </c>
    </row>
    <row r="23" spans="1:11" ht="15" customHeight="1" x14ac:dyDescent="0.25">
      <c r="A23" s="4" t="s">
        <v>34</v>
      </c>
      <c r="B23" s="4" t="s">
        <v>15</v>
      </c>
      <c r="C23" s="4">
        <v>70</v>
      </c>
      <c r="D23" s="5">
        <v>45.37</v>
      </c>
      <c r="E23" s="5">
        <v>58.87</v>
      </c>
      <c r="F23" s="5">
        <v>68.95</v>
      </c>
      <c r="G23" s="5">
        <v>46.76</v>
      </c>
      <c r="H23" s="5">
        <v>51.12</v>
      </c>
      <c r="I23" s="5">
        <f t="shared" si="0"/>
        <v>54.213999999999999</v>
      </c>
      <c r="J23" s="5">
        <f t="shared" si="1"/>
        <v>9.7747035760681449</v>
      </c>
      <c r="K23" s="5">
        <f t="shared" si="2"/>
        <v>4.3713803311997319</v>
      </c>
    </row>
    <row r="24" spans="1:11" ht="15" customHeight="1" x14ac:dyDescent="0.25">
      <c r="A24" s="4" t="s">
        <v>34</v>
      </c>
      <c r="B24" s="4" t="s">
        <v>15</v>
      </c>
      <c r="C24" s="4">
        <v>84</v>
      </c>
      <c r="D24" s="5">
        <v>41.98</v>
      </c>
      <c r="E24" s="5">
        <v>56.88</v>
      </c>
      <c r="F24" s="5">
        <v>46.07</v>
      </c>
      <c r="G24" s="5">
        <v>49.12</v>
      </c>
      <c r="H24" s="5">
        <v>45.88</v>
      </c>
      <c r="I24" s="5">
        <f t="shared" si="0"/>
        <v>47.986000000000004</v>
      </c>
      <c r="J24" s="5">
        <f t="shared" si="1"/>
        <v>5.5804910178227267</v>
      </c>
      <c r="K24" s="5">
        <f t="shared" si="2"/>
        <v>2.4956714527357216</v>
      </c>
    </row>
    <row r="25" spans="1:11" ht="15" customHeight="1" x14ac:dyDescent="0.25">
      <c r="A25" s="6" t="s">
        <v>34</v>
      </c>
      <c r="B25" s="6" t="s">
        <v>16</v>
      </c>
      <c r="C25" s="6">
        <v>0</v>
      </c>
      <c r="D25" s="7">
        <v>17.37</v>
      </c>
      <c r="E25" s="7">
        <v>14.04</v>
      </c>
      <c r="F25" s="7">
        <v>6.46</v>
      </c>
      <c r="G25" s="7">
        <v>14.48</v>
      </c>
      <c r="H25" s="7">
        <v>4.0599999999999996</v>
      </c>
      <c r="I25" s="7">
        <f t="shared" si="0"/>
        <v>11.282</v>
      </c>
      <c r="J25" s="7">
        <f t="shared" si="1"/>
        <v>5.7075931880259292</v>
      </c>
      <c r="K25" s="7">
        <f t="shared" si="2"/>
        <v>2.5525132712681433</v>
      </c>
    </row>
    <row r="26" spans="1:11" ht="15" customHeight="1" x14ac:dyDescent="0.25">
      <c r="A26" s="6" t="s">
        <v>34</v>
      </c>
      <c r="B26" s="6" t="s">
        <v>16</v>
      </c>
      <c r="C26" s="6">
        <v>7</v>
      </c>
      <c r="D26" s="7">
        <v>16.329999999999998</v>
      </c>
      <c r="E26" s="7">
        <v>19.239999999999998</v>
      </c>
      <c r="F26" s="7">
        <v>15.81</v>
      </c>
      <c r="G26" s="7">
        <v>15.46</v>
      </c>
      <c r="H26" s="7">
        <v>13.3</v>
      </c>
      <c r="I26" s="7">
        <f t="shared" si="0"/>
        <v>16.027999999999999</v>
      </c>
      <c r="J26" s="7">
        <f t="shared" si="1"/>
        <v>2.1342609962232699</v>
      </c>
      <c r="K26" s="7">
        <f t="shared" si="2"/>
        <v>0.95447053385633063</v>
      </c>
    </row>
    <row r="27" spans="1:11" ht="15" customHeight="1" x14ac:dyDescent="0.25">
      <c r="A27" s="6" t="s">
        <v>34</v>
      </c>
      <c r="B27" s="6" t="s">
        <v>16</v>
      </c>
      <c r="C27" s="6">
        <v>14</v>
      </c>
      <c r="D27" s="7">
        <v>20.22</v>
      </c>
      <c r="E27" s="7">
        <v>21.51</v>
      </c>
      <c r="F27" s="7">
        <v>16.059999999999999</v>
      </c>
      <c r="G27" s="7">
        <v>24.28</v>
      </c>
      <c r="H27" s="7">
        <v>16.11</v>
      </c>
      <c r="I27" s="7">
        <f t="shared" si="0"/>
        <v>19.636000000000003</v>
      </c>
      <c r="J27" s="7">
        <f t="shared" si="1"/>
        <v>3.5580935906746314</v>
      </c>
      <c r="K27" s="7">
        <f t="shared" si="2"/>
        <v>1.5912278278109575</v>
      </c>
    </row>
    <row r="28" spans="1:11" ht="15" customHeight="1" x14ac:dyDescent="0.25">
      <c r="A28" s="6" t="s">
        <v>34</v>
      </c>
      <c r="B28" s="6" t="s">
        <v>16</v>
      </c>
      <c r="C28" s="6">
        <v>21</v>
      </c>
      <c r="D28" s="7">
        <v>51.34</v>
      </c>
      <c r="E28" s="7">
        <v>46.45</v>
      </c>
      <c r="F28" s="7">
        <v>47.14</v>
      </c>
      <c r="G28" s="7">
        <v>55.65</v>
      </c>
      <c r="H28" s="7">
        <v>42.29</v>
      </c>
      <c r="I28" s="7">
        <f t="shared" si="0"/>
        <v>48.573999999999998</v>
      </c>
      <c r="J28" s="7">
        <f t="shared" si="1"/>
        <v>5.0935478794254987</v>
      </c>
      <c r="K28" s="7">
        <f t="shared" si="2"/>
        <v>2.2779038610090634</v>
      </c>
    </row>
    <row r="29" spans="1:11" ht="15" customHeight="1" x14ac:dyDescent="0.25">
      <c r="A29" s="6" t="s">
        <v>34</v>
      </c>
      <c r="B29" s="6" t="s">
        <v>16</v>
      </c>
      <c r="C29" s="6">
        <v>28</v>
      </c>
      <c r="D29" s="7">
        <v>60.75</v>
      </c>
      <c r="E29" s="7">
        <v>63.41</v>
      </c>
      <c r="F29" s="7">
        <v>53.51</v>
      </c>
      <c r="G29" s="7">
        <v>62.16</v>
      </c>
      <c r="H29" s="7">
        <v>58.97</v>
      </c>
      <c r="I29" s="7">
        <f t="shared" si="0"/>
        <v>59.759999999999991</v>
      </c>
      <c r="J29" s="7">
        <f t="shared" si="1"/>
        <v>3.8648803344993743</v>
      </c>
      <c r="K29" s="7">
        <f t="shared" si="2"/>
        <v>1.7284270305685452</v>
      </c>
    </row>
    <row r="30" spans="1:11" ht="15" customHeight="1" x14ac:dyDescent="0.25">
      <c r="A30" s="6" t="s">
        <v>34</v>
      </c>
      <c r="B30" s="6" t="s">
        <v>16</v>
      </c>
      <c r="C30" s="6">
        <v>35</v>
      </c>
      <c r="D30" s="7">
        <v>88.48</v>
      </c>
      <c r="E30" s="7">
        <v>95.4</v>
      </c>
      <c r="F30" s="7">
        <v>64.680000000000007</v>
      </c>
      <c r="G30" s="7">
        <v>86.55</v>
      </c>
      <c r="H30" s="7">
        <v>73.36</v>
      </c>
      <c r="I30" s="7">
        <f t="shared" si="0"/>
        <v>81.694000000000003</v>
      </c>
      <c r="J30" s="7">
        <f t="shared" si="1"/>
        <v>12.41387046814974</v>
      </c>
      <c r="K30" s="7">
        <f t="shared" si="2"/>
        <v>5.5516516461319911</v>
      </c>
    </row>
    <row r="31" spans="1:11" ht="15" customHeight="1" x14ac:dyDescent="0.25">
      <c r="A31" s="6" t="s">
        <v>34</v>
      </c>
      <c r="B31" s="6" t="s">
        <v>16</v>
      </c>
      <c r="C31" s="6">
        <v>42</v>
      </c>
      <c r="D31" s="7">
        <v>90.12</v>
      </c>
      <c r="E31" s="7">
        <v>93.93</v>
      </c>
      <c r="F31" s="7">
        <v>87.6</v>
      </c>
      <c r="G31" s="7">
        <v>91.62</v>
      </c>
      <c r="H31" s="7">
        <v>71.5</v>
      </c>
      <c r="I31" s="7">
        <f t="shared" si="0"/>
        <v>86.953999999999994</v>
      </c>
      <c r="J31" s="7">
        <f t="shared" si="1"/>
        <v>8.9401219231059716</v>
      </c>
      <c r="K31" s="7">
        <f t="shared" si="2"/>
        <v>3.9981440694402197</v>
      </c>
    </row>
    <row r="32" spans="1:11" ht="15" customHeight="1" x14ac:dyDescent="0.25">
      <c r="A32" s="6" t="s">
        <v>34</v>
      </c>
      <c r="B32" s="6" t="s">
        <v>16</v>
      </c>
      <c r="C32" s="6">
        <v>56</v>
      </c>
      <c r="D32" s="7">
        <v>88.25</v>
      </c>
      <c r="E32" s="7">
        <v>83.52</v>
      </c>
      <c r="F32" s="7">
        <v>87.06</v>
      </c>
      <c r="G32" s="7">
        <v>76.8</v>
      </c>
      <c r="H32" s="7">
        <v>88.49</v>
      </c>
      <c r="I32" s="7">
        <f t="shared" si="0"/>
        <v>84.823999999999998</v>
      </c>
      <c r="J32" s="7">
        <f t="shared" si="1"/>
        <v>4.9056528617504123</v>
      </c>
      <c r="K32" s="7">
        <f t="shared" si="2"/>
        <v>2.1938746545780599</v>
      </c>
    </row>
    <row r="33" spans="1:11" ht="15" customHeight="1" x14ac:dyDescent="0.25">
      <c r="A33" s="6" t="s">
        <v>34</v>
      </c>
      <c r="B33" s="6" t="s">
        <v>16</v>
      </c>
      <c r="C33" s="6">
        <v>70</v>
      </c>
      <c r="D33" s="7">
        <v>90.2</v>
      </c>
      <c r="E33" s="7">
        <v>95.78</v>
      </c>
      <c r="F33" s="7">
        <v>82.22</v>
      </c>
      <c r="G33" s="7">
        <v>88.34</v>
      </c>
      <c r="H33" s="7">
        <v>80.5</v>
      </c>
      <c r="I33" s="7">
        <f t="shared" si="0"/>
        <v>87.408000000000015</v>
      </c>
      <c r="J33" s="7">
        <f t="shared" si="1"/>
        <v>6.1925374443760948</v>
      </c>
      <c r="K33" s="7">
        <f t="shared" si="2"/>
        <v>2.769386935767554</v>
      </c>
    </row>
    <row r="34" spans="1:11" ht="15" customHeight="1" x14ac:dyDescent="0.25">
      <c r="A34" s="6" t="s">
        <v>34</v>
      </c>
      <c r="B34" s="6" t="s">
        <v>16</v>
      </c>
      <c r="C34" s="6">
        <v>84</v>
      </c>
      <c r="D34" s="7">
        <v>89.18</v>
      </c>
      <c r="E34" s="7">
        <v>90.17</v>
      </c>
      <c r="F34" s="7">
        <v>70.59</v>
      </c>
      <c r="G34" s="7">
        <v>74.760000000000005</v>
      </c>
      <c r="H34" s="7">
        <v>85.89</v>
      </c>
      <c r="I34" s="7">
        <f t="shared" si="0"/>
        <v>82.118000000000009</v>
      </c>
      <c r="J34" s="7">
        <f t="shared" si="1"/>
        <v>8.8877651859170985</v>
      </c>
      <c r="K34" s="7">
        <f t="shared" si="2"/>
        <v>3.9747294247533378</v>
      </c>
    </row>
  </sheetData>
  <mergeCells count="2">
    <mergeCell ref="A1:K1"/>
    <mergeCell ref="A2:K2"/>
  </mergeCells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4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K1"/>
    </sheetView>
  </sheetViews>
  <sheetFormatPr defaultColWidth="8.7109375" defaultRowHeight="15" x14ac:dyDescent="0.25"/>
  <cols>
    <col min="1" max="1" width="10" customWidth="1"/>
    <col min="2" max="2" width="8" customWidth="1"/>
    <col min="3" max="3" width="6" customWidth="1"/>
    <col min="4" max="11" width="10" customWidth="1"/>
  </cols>
  <sheetData>
    <row r="1" spans="1:11" ht="15" customHeight="1" x14ac:dyDescent="0.25">
      <c r="A1" s="11" t="s">
        <v>35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41.2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ht="1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t="15" customHeight="1" x14ac:dyDescent="0.25">
      <c r="A5" s="2" t="s">
        <v>36</v>
      </c>
      <c r="B5" s="2" t="s">
        <v>14</v>
      </c>
      <c r="C5" s="2">
        <v>0</v>
      </c>
      <c r="D5" s="3">
        <v>12.79</v>
      </c>
      <c r="E5" s="3">
        <v>2.84</v>
      </c>
      <c r="F5" s="3">
        <v>0</v>
      </c>
      <c r="G5" s="3">
        <v>2.98</v>
      </c>
      <c r="H5" s="3">
        <v>3.86</v>
      </c>
      <c r="I5" s="3">
        <f t="shared" ref="I5:I34" si="0">IFERROR(AVERAGE(D5:H5),"")</f>
        <v>4.4939999999999998</v>
      </c>
      <c r="J5" s="3">
        <f t="shared" ref="J5:J34" si="1">IFERROR(STDEV(D5:H5),"")</f>
        <v>4.8592571448730713</v>
      </c>
      <c r="K5" s="3">
        <f t="shared" ref="K5:K34" si="2">IFERROR(STDEV(D5:H5)/SQRT(COUNT(D5:H5)),"")</f>
        <v>2.1731258592175462</v>
      </c>
    </row>
    <row r="6" spans="1:11" ht="15" customHeight="1" x14ac:dyDescent="0.25">
      <c r="A6" s="2" t="s">
        <v>36</v>
      </c>
      <c r="B6" s="2" t="s">
        <v>14</v>
      </c>
      <c r="C6" s="2">
        <v>7</v>
      </c>
      <c r="D6" s="3">
        <v>8.14</v>
      </c>
      <c r="E6" s="3">
        <v>3.69</v>
      </c>
      <c r="F6" s="3">
        <v>5.15</v>
      </c>
      <c r="G6" s="3">
        <v>4.87</v>
      </c>
      <c r="H6" s="3">
        <v>0</v>
      </c>
      <c r="I6" s="3">
        <f t="shared" si="0"/>
        <v>4.37</v>
      </c>
      <c r="J6" s="3">
        <f t="shared" si="1"/>
        <v>2.9423884855674651</v>
      </c>
      <c r="K6" s="3">
        <f t="shared" si="2"/>
        <v>1.3158761339883021</v>
      </c>
    </row>
    <row r="7" spans="1:11" ht="15" customHeight="1" x14ac:dyDescent="0.25">
      <c r="A7" s="2" t="s">
        <v>36</v>
      </c>
      <c r="B7" s="2" t="s">
        <v>14</v>
      </c>
      <c r="C7" s="2">
        <v>14</v>
      </c>
      <c r="D7" s="3">
        <v>14.38</v>
      </c>
      <c r="E7" s="3">
        <v>16.920000000000002</v>
      </c>
      <c r="F7" s="3">
        <v>15.03</v>
      </c>
      <c r="G7" s="3">
        <v>2.73</v>
      </c>
      <c r="H7" s="3">
        <v>18.82</v>
      </c>
      <c r="I7" s="3">
        <f t="shared" si="0"/>
        <v>13.575999999999999</v>
      </c>
      <c r="J7" s="3">
        <f t="shared" si="1"/>
        <v>6.3063087460098313</v>
      </c>
      <c r="K7" s="3">
        <f t="shared" si="2"/>
        <v>2.8202670086358874</v>
      </c>
    </row>
    <row r="8" spans="1:11" ht="15" customHeight="1" x14ac:dyDescent="0.25">
      <c r="A8" s="2" t="s">
        <v>36</v>
      </c>
      <c r="B8" s="2" t="s">
        <v>14</v>
      </c>
      <c r="C8" s="2">
        <v>21</v>
      </c>
      <c r="D8" s="3">
        <v>11.95551437</v>
      </c>
      <c r="E8" s="3">
        <v>13.68551128</v>
      </c>
      <c r="F8" s="3">
        <v>9.7312326230000004</v>
      </c>
      <c r="G8" s="3">
        <v>1.8226753170000001</v>
      </c>
      <c r="H8" s="3">
        <v>8.866234167</v>
      </c>
      <c r="I8" s="3">
        <f t="shared" si="0"/>
        <v>9.2122335514000007</v>
      </c>
      <c r="J8" s="3">
        <f t="shared" si="1"/>
        <v>4.5423135569003579</v>
      </c>
      <c r="K8" s="3">
        <f t="shared" si="2"/>
        <v>2.0313843776696117</v>
      </c>
    </row>
    <row r="9" spans="1:11" ht="15" customHeight="1" x14ac:dyDescent="0.25">
      <c r="A9" s="2" t="s">
        <v>36</v>
      </c>
      <c r="B9" s="2" t="s">
        <v>14</v>
      </c>
      <c r="C9" s="2">
        <v>28</v>
      </c>
      <c r="D9" s="3">
        <v>17.928850000000001</v>
      </c>
      <c r="E9" s="3">
        <v>13.208880000000001</v>
      </c>
      <c r="F9" s="3">
        <v>10.813667000000001</v>
      </c>
      <c r="G9" s="3">
        <v>9.6865089999999991</v>
      </c>
      <c r="H9" s="3">
        <v>25.044029999999999</v>
      </c>
      <c r="I9" s="3">
        <f t="shared" si="0"/>
        <v>15.336387200000001</v>
      </c>
      <c r="J9" s="3">
        <f t="shared" si="1"/>
        <v>6.2821493270645572</v>
      </c>
      <c r="K9" s="3">
        <f t="shared" si="2"/>
        <v>2.8094625880241817</v>
      </c>
    </row>
    <row r="10" spans="1:11" ht="15" customHeight="1" x14ac:dyDescent="0.25">
      <c r="A10" s="2" t="s">
        <v>36</v>
      </c>
      <c r="B10" s="2" t="s">
        <v>14</v>
      </c>
      <c r="C10" s="2">
        <v>35</v>
      </c>
      <c r="D10" s="3">
        <v>11.76</v>
      </c>
      <c r="E10" s="3">
        <v>12.14</v>
      </c>
      <c r="F10" s="3">
        <v>7.12</v>
      </c>
      <c r="G10" s="3">
        <v>3.17</v>
      </c>
      <c r="H10" s="3">
        <v>10.63</v>
      </c>
      <c r="I10" s="3">
        <f t="shared" si="0"/>
        <v>8.9640000000000004</v>
      </c>
      <c r="J10" s="3">
        <f t="shared" si="1"/>
        <v>3.7964101464409747</v>
      </c>
      <c r="K10" s="3">
        <f t="shared" si="2"/>
        <v>1.6978062315823901</v>
      </c>
    </row>
    <row r="11" spans="1:11" ht="15" customHeight="1" x14ac:dyDescent="0.25">
      <c r="A11" s="2" t="s">
        <v>36</v>
      </c>
      <c r="B11" s="2" t="s">
        <v>14</v>
      </c>
      <c r="C11" s="2">
        <v>42</v>
      </c>
      <c r="D11" s="3">
        <v>11.57</v>
      </c>
      <c r="E11" s="3">
        <v>17.739999999999998</v>
      </c>
      <c r="F11" s="3">
        <v>14.95</v>
      </c>
      <c r="G11" s="3">
        <v>8.7799999999999994</v>
      </c>
      <c r="H11" s="3">
        <v>11.94</v>
      </c>
      <c r="I11" s="3">
        <f t="shared" si="0"/>
        <v>12.996</v>
      </c>
      <c r="J11" s="3">
        <f t="shared" si="1"/>
        <v>3.436819750874339</v>
      </c>
      <c r="K11" s="3">
        <f t="shared" si="2"/>
        <v>1.5369925178737829</v>
      </c>
    </row>
    <row r="12" spans="1:11" ht="15" customHeight="1" x14ac:dyDescent="0.25">
      <c r="A12" s="2" t="s">
        <v>36</v>
      </c>
      <c r="B12" s="2" t="s">
        <v>14</v>
      </c>
      <c r="C12" s="2">
        <v>56</v>
      </c>
      <c r="D12" s="3">
        <v>3.46</v>
      </c>
      <c r="E12" s="3">
        <v>12.77</v>
      </c>
      <c r="F12" s="3">
        <v>20.13</v>
      </c>
      <c r="G12" s="3">
        <v>2.2999999999999998</v>
      </c>
      <c r="H12" s="3">
        <v>11.94</v>
      </c>
      <c r="I12" s="3">
        <f t="shared" si="0"/>
        <v>10.119999999999999</v>
      </c>
      <c r="J12" s="3">
        <f t="shared" si="1"/>
        <v>7.3492006368039764</v>
      </c>
      <c r="K12" s="3">
        <f t="shared" si="2"/>
        <v>3.2866624408356868</v>
      </c>
    </row>
    <row r="13" spans="1:11" ht="15" customHeight="1" x14ac:dyDescent="0.25">
      <c r="A13" s="2" t="s">
        <v>36</v>
      </c>
      <c r="B13" s="2" t="s">
        <v>14</v>
      </c>
      <c r="C13" s="2">
        <v>70</v>
      </c>
      <c r="D13" s="3">
        <v>5.17</v>
      </c>
      <c r="E13" s="3">
        <v>5.54</v>
      </c>
      <c r="F13" s="3">
        <v>11.31</v>
      </c>
      <c r="G13" s="3">
        <v>1.4</v>
      </c>
      <c r="H13" s="3">
        <v>0</v>
      </c>
      <c r="I13" s="3">
        <f t="shared" si="0"/>
        <v>4.6840000000000002</v>
      </c>
      <c r="J13" s="3">
        <f t="shared" si="1"/>
        <v>4.4044670506203136</v>
      </c>
      <c r="K13" s="3">
        <f t="shared" si="2"/>
        <v>1.9697375459690056</v>
      </c>
    </row>
    <row r="14" spans="1:11" ht="15" customHeight="1" x14ac:dyDescent="0.25">
      <c r="A14" s="2" t="s">
        <v>36</v>
      </c>
      <c r="B14" s="2" t="s">
        <v>14</v>
      </c>
      <c r="C14" s="2">
        <v>84</v>
      </c>
      <c r="D14" s="3">
        <v>12.14</v>
      </c>
      <c r="E14" s="3">
        <v>13.6</v>
      </c>
      <c r="F14" s="3">
        <v>15.26</v>
      </c>
      <c r="G14" s="3">
        <v>19.04</v>
      </c>
      <c r="H14" s="3">
        <v>12.87</v>
      </c>
      <c r="I14" s="3">
        <f t="shared" si="0"/>
        <v>14.581999999999999</v>
      </c>
      <c r="J14" s="3">
        <f t="shared" si="1"/>
        <v>2.7473660112915441</v>
      </c>
      <c r="K14" s="3">
        <f t="shared" si="2"/>
        <v>1.2286594320640694</v>
      </c>
    </row>
    <row r="15" spans="1:11" ht="15" customHeight="1" x14ac:dyDescent="0.25">
      <c r="A15" s="4" t="s">
        <v>36</v>
      </c>
      <c r="B15" s="4" t="s">
        <v>15</v>
      </c>
      <c r="C15" s="4">
        <v>0</v>
      </c>
      <c r="D15" s="5">
        <v>3.92</v>
      </c>
      <c r="E15" s="5">
        <v>0</v>
      </c>
      <c r="F15" s="5">
        <v>0</v>
      </c>
      <c r="G15" s="5">
        <v>2.57</v>
      </c>
      <c r="H15" s="5">
        <v>0</v>
      </c>
      <c r="I15" s="5">
        <f t="shared" si="0"/>
        <v>1.298</v>
      </c>
      <c r="J15" s="5">
        <f t="shared" si="1"/>
        <v>1.8403314918785691</v>
      </c>
      <c r="K15" s="5">
        <f t="shared" si="2"/>
        <v>0.82302126339481652</v>
      </c>
    </row>
    <row r="16" spans="1:11" ht="15" customHeight="1" x14ac:dyDescent="0.25">
      <c r="A16" s="4" t="s">
        <v>36</v>
      </c>
      <c r="B16" s="4" t="s">
        <v>15</v>
      </c>
      <c r="C16" s="4">
        <v>7</v>
      </c>
      <c r="D16" s="5">
        <v>6.9589420000000004</v>
      </c>
      <c r="E16" s="5">
        <v>0</v>
      </c>
      <c r="F16" s="5">
        <v>0</v>
      </c>
      <c r="G16" s="5">
        <v>4.3841340000000004</v>
      </c>
      <c r="H16" s="5">
        <v>0</v>
      </c>
      <c r="I16" s="5">
        <f t="shared" si="0"/>
        <v>2.2686152000000002</v>
      </c>
      <c r="J16" s="5">
        <f t="shared" si="1"/>
        <v>3.2370677341138854</v>
      </c>
      <c r="K16" s="5">
        <f t="shared" si="2"/>
        <v>1.4476607002499724</v>
      </c>
    </row>
    <row r="17" spans="1:11" ht="15" customHeight="1" x14ac:dyDescent="0.25">
      <c r="A17" s="4" t="s">
        <v>36</v>
      </c>
      <c r="B17" s="4" t="s">
        <v>15</v>
      </c>
      <c r="C17" s="4">
        <v>14</v>
      </c>
      <c r="D17" s="5">
        <v>19.11</v>
      </c>
      <c r="E17" s="5">
        <v>14.76</v>
      </c>
      <c r="F17" s="5">
        <v>20.05</v>
      </c>
      <c r="G17" s="5">
        <v>14.24</v>
      </c>
      <c r="H17" s="5">
        <v>8.82</v>
      </c>
      <c r="I17" s="5">
        <f t="shared" si="0"/>
        <v>15.395999999999997</v>
      </c>
      <c r="J17" s="5">
        <f t="shared" si="1"/>
        <v>4.4843650609646089</v>
      </c>
      <c r="K17" s="5">
        <f t="shared" si="2"/>
        <v>2.0054690224483709</v>
      </c>
    </row>
    <row r="18" spans="1:11" ht="15" customHeight="1" x14ac:dyDescent="0.25">
      <c r="A18" s="4" t="s">
        <v>36</v>
      </c>
      <c r="B18" s="4" t="s">
        <v>15</v>
      </c>
      <c r="C18" s="4">
        <v>21</v>
      </c>
      <c r="D18" s="5">
        <v>24.43620636</v>
      </c>
      <c r="E18" s="5">
        <v>16.280506639999999</v>
      </c>
      <c r="F18" s="5">
        <v>31.04726599</v>
      </c>
      <c r="G18" s="5">
        <v>21.77942539</v>
      </c>
      <c r="H18" s="5">
        <v>11.39944393</v>
      </c>
      <c r="I18" s="5">
        <f t="shared" si="0"/>
        <v>20.988569662</v>
      </c>
      <c r="J18" s="5">
        <f t="shared" si="1"/>
        <v>7.5466252909173805</v>
      </c>
      <c r="K18" s="5">
        <f t="shared" si="2"/>
        <v>3.3749534302420776</v>
      </c>
    </row>
    <row r="19" spans="1:11" ht="15" customHeight="1" x14ac:dyDescent="0.25">
      <c r="A19" s="4" t="s">
        <v>36</v>
      </c>
      <c r="B19" s="4" t="s">
        <v>15</v>
      </c>
      <c r="C19" s="4">
        <v>28</v>
      </c>
      <c r="D19" s="5">
        <v>28.073270000000001</v>
      </c>
      <c r="E19" s="5">
        <v>36.949629999999999</v>
      </c>
      <c r="F19" s="5">
        <v>20.253609999999998</v>
      </c>
      <c r="G19" s="5">
        <v>28.355049999999999</v>
      </c>
      <c r="H19" s="5">
        <v>23.49419</v>
      </c>
      <c r="I19" s="5">
        <f t="shared" si="0"/>
        <v>27.425149999999995</v>
      </c>
      <c r="J19" s="5">
        <f t="shared" si="1"/>
        <v>6.3024583558322798</v>
      </c>
      <c r="K19" s="5">
        <f t="shared" si="2"/>
        <v>2.8185450618005068</v>
      </c>
    </row>
    <row r="20" spans="1:11" ht="15" customHeight="1" x14ac:dyDescent="0.25">
      <c r="A20" s="4" t="s">
        <v>36</v>
      </c>
      <c r="B20" s="4" t="s">
        <v>15</v>
      </c>
      <c r="C20" s="4">
        <v>35</v>
      </c>
      <c r="D20" s="5">
        <v>39.51</v>
      </c>
      <c r="E20" s="5">
        <v>45.91</v>
      </c>
      <c r="F20" s="5">
        <v>38.08</v>
      </c>
      <c r="G20" s="5">
        <v>40.950000000000003</v>
      </c>
      <c r="H20" s="5">
        <v>39.32</v>
      </c>
      <c r="I20" s="5">
        <f t="shared" si="0"/>
        <v>40.753999999999998</v>
      </c>
      <c r="J20" s="5">
        <f t="shared" si="1"/>
        <v>3.0568333287897782</v>
      </c>
      <c r="K20" s="5">
        <f t="shared" si="2"/>
        <v>1.3670574238121818</v>
      </c>
    </row>
    <row r="21" spans="1:11" ht="15" customHeight="1" x14ac:dyDescent="0.25">
      <c r="A21" s="4" t="s">
        <v>36</v>
      </c>
      <c r="B21" s="4" t="s">
        <v>15</v>
      </c>
      <c r="C21" s="4">
        <v>42</v>
      </c>
      <c r="D21" s="5">
        <v>46.02</v>
      </c>
      <c r="E21" s="5">
        <v>48.82</v>
      </c>
      <c r="F21" s="5">
        <v>58.21</v>
      </c>
      <c r="G21" s="5">
        <v>46.52</v>
      </c>
      <c r="H21" s="5">
        <v>54.91</v>
      </c>
      <c r="I21" s="5">
        <f t="shared" si="0"/>
        <v>50.896000000000001</v>
      </c>
      <c r="J21" s="5">
        <f t="shared" si="1"/>
        <v>5.4046581760551682</v>
      </c>
      <c r="K21" s="5">
        <f t="shared" si="2"/>
        <v>2.4170366153618765</v>
      </c>
    </row>
    <row r="22" spans="1:11" ht="15" customHeight="1" x14ac:dyDescent="0.25">
      <c r="A22" s="4" t="s">
        <v>36</v>
      </c>
      <c r="B22" s="4" t="s">
        <v>15</v>
      </c>
      <c r="C22" s="4">
        <v>56</v>
      </c>
      <c r="D22" s="5">
        <v>55.5</v>
      </c>
      <c r="E22" s="5">
        <v>53.87</v>
      </c>
      <c r="F22" s="5">
        <v>67.16</v>
      </c>
      <c r="G22" s="5">
        <v>54.36</v>
      </c>
      <c r="H22" s="5">
        <v>59.57</v>
      </c>
      <c r="I22" s="5">
        <f t="shared" si="0"/>
        <v>58.091999999999999</v>
      </c>
      <c r="J22" s="5">
        <f t="shared" si="1"/>
        <v>5.5426681300615499</v>
      </c>
      <c r="K22" s="5">
        <f t="shared" si="2"/>
        <v>2.478756543107854</v>
      </c>
    </row>
    <row r="23" spans="1:11" ht="15" customHeight="1" x14ac:dyDescent="0.25">
      <c r="A23" s="4" t="s">
        <v>36</v>
      </c>
      <c r="B23" s="4" t="s">
        <v>15</v>
      </c>
      <c r="C23" s="4">
        <v>70</v>
      </c>
      <c r="D23" s="5">
        <v>45.08</v>
      </c>
      <c r="E23" s="5">
        <v>40.65</v>
      </c>
      <c r="F23" s="5">
        <v>51.29</v>
      </c>
      <c r="G23" s="5">
        <v>41.27</v>
      </c>
      <c r="H23" s="5">
        <v>52.79</v>
      </c>
      <c r="I23" s="5">
        <f t="shared" si="0"/>
        <v>46.215999999999994</v>
      </c>
      <c r="J23" s="5">
        <f t="shared" si="1"/>
        <v>5.6057274282648537</v>
      </c>
      <c r="K23" s="5">
        <f t="shared" si="2"/>
        <v>2.5069575185870576</v>
      </c>
    </row>
    <row r="24" spans="1:11" ht="15" customHeight="1" x14ac:dyDescent="0.25">
      <c r="A24" s="4" t="s">
        <v>36</v>
      </c>
      <c r="B24" s="4" t="s">
        <v>15</v>
      </c>
      <c r="C24" s="4">
        <v>84</v>
      </c>
      <c r="D24" s="5">
        <v>43.99</v>
      </c>
      <c r="E24" s="5">
        <v>39.18</v>
      </c>
      <c r="F24" s="5">
        <v>48.45</v>
      </c>
      <c r="G24" s="5">
        <v>37.729999999999997</v>
      </c>
      <c r="H24" s="5">
        <v>40.369999999999997</v>
      </c>
      <c r="I24" s="5">
        <f t="shared" si="0"/>
        <v>41.944000000000003</v>
      </c>
      <c r="J24" s="5">
        <f t="shared" si="1"/>
        <v>4.3124563765909585</v>
      </c>
      <c r="K24" s="5">
        <f t="shared" si="2"/>
        <v>1.9285891216119631</v>
      </c>
    </row>
    <row r="25" spans="1:11" ht="15" customHeight="1" x14ac:dyDescent="0.25">
      <c r="A25" s="6" t="s">
        <v>36</v>
      </c>
      <c r="B25" s="6" t="s">
        <v>16</v>
      </c>
      <c r="C25" s="6">
        <v>0</v>
      </c>
      <c r="D25" s="7">
        <v>2.98</v>
      </c>
      <c r="E25" s="7">
        <v>6.5</v>
      </c>
      <c r="F25" s="7">
        <v>6.9</v>
      </c>
      <c r="G25" s="7">
        <v>1.42</v>
      </c>
      <c r="H25" s="7">
        <v>4.74</v>
      </c>
      <c r="I25" s="7">
        <f t="shared" si="0"/>
        <v>4.5080000000000009</v>
      </c>
      <c r="J25" s="7">
        <f t="shared" si="1"/>
        <v>2.3245472677491397</v>
      </c>
      <c r="K25" s="7">
        <f t="shared" si="2"/>
        <v>1.0395691415196961</v>
      </c>
    </row>
    <row r="26" spans="1:11" ht="15" customHeight="1" x14ac:dyDescent="0.25">
      <c r="A26" s="6" t="s">
        <v>36</v>
      </c>
      <c r="B26" s="6" t="s">
        <v>16</v>
      </c>
      <c r="C26" s="6">
        <v>7</v>
      </c>
      <c r="D26" s="7">
        <v>9.8800000000000008</v>
      </c>
      <c r="E26" s="7">
        <v>8.84</v>
      </c>
      <c r="F26" s="7">
        <v>4.38</v>
      </c>
      <c r="G26" s="7">
        <v>0.63</v>
      </c>
      <c r="H26" s="7">
        <v>1.1100000000000001</v>
      </c>
      <c r="I26" s="7">
        <f t="shared" si="0"/>
        <v>4.9679999999999991</v>
      </c>
      <c r="J26" s="7">
        <f t="shared" si="1"/>
        <v>4.2769229593248479</v>
      </c>
      <c r="K26" s="7">
        <f t="shared" si="2"/>
        <v>1.9126980943159855</v>
      </c>
    </row>
    <row r="27" spans="1:11" ht="15" customHeight="1" x14ac:dyDescent="0.25">
      <c r="A27" s="6" t="s">
        <v>36</v>
      </c>
      <c r="B27" s="6" t="s">
        <v>16</v>
      </c>
      <c r="C27" s="6">
        <v>14</v>
      </c>
      <c r="D27" s="7">
        <v>30.71</v>
      </c>
      <c r="E27" s="7">
        <v>27.21</v>
      </c>
      <c r="F27" s="7">
        <v>20.5</v>
      </c>
      <c r="G27" s="7">
        <v>28.78</v>
      </c>
      <c r="H27" s="7">
        <v>32.39</v>
      </c>
      <c r="I27" s="7">
        <f t="shared" si="0"/>
        <v>27.917999999999999</v>
      </c>
      <c r="J27" s="7">
        <f t="shared" si="1"/>
        <v>4.5843505537862264</v>
      </c>
      <c r="K27" s="7">
        <f t="shared" si="2"/>
        <v>2.0501838941909614</v>
      </c>
    </row>
    <row r="28" spans="1:11" ht="15" customHeight="1" x14ac:dyDescent="0.25">
      <c r="A28" s="6" t="s">
        <v>36</v>
      </c>
      <c r="B28" s="6" t="s">
        <v>16</v>
      </c>
      <c r="C28" s="6">
        <v>21</v>
      </c>
      <c r="D28" s="7">
        <v>35.479999999999997</v>
      </c>
      <c r="E28" s="7">
        <v>32.520000000000003</v>
      </c>
      <c r="F28" s="7">
        <v>30</v>
      </c>
      <c r="G28" s="7">
        <v>37.83</v>
      </c>
      <c r="H28" s="7">
        <v>37.39</v>
      </c>
      <c r="I28" s="7">
        <f t="shared" si="0"/>
        <v>34.643999999999991</v>
      </c>
      <c r="J28" s="7">
        <f t="shared" si="1"/>
        <v>3.3342210484609436</v>
      </c>
      <c r="K28" s="7">
        <f t="shared" si="2"/>
        <v>1.491108983273858</v>
      </c>
    </row>
    <row r="29" spans="1:11" ht="15" customHeight="1" x14ac:dyDescent="0.25">
      <c r="A29" s="6" t="s">
        <v>36</v>
      </c>
      <c r="B29" s="6" t="s">
        <v>16</v>
      </c>
      <c r="C29" s="6">
        <v>28</v>
      </c>
      <c r="D29" s="7">
        <v>40.32</v>
      </c>
      <c r="E29" s="7">
        <v>44.48</v>
      </c>
      <c r="F29" s="7">
        <v>44.69</v>
      </c>
      <c r="G29" s="7">
        <v>45.4</v>
      </c>
      <c r="H29" s="7">
        <v>55.96</v>
      </c>
      <c r="I29" s="7">
        <f t="shared" si="0"/>
        <v>46.17</v>
      </c>
      <c r="J29" s="7">
        <f t="shared" si="1"/>
        <v>5.8246459119846179</v>
      </c>
      <c r="K29" s="7">
        <f t="shared" si="2"/>
        <v>2.6048608408127722</v>
      </c>
    </row>
    <row r="30" spans="1:11" ht="15" customHeight="1" x14ac:dyDescent="0.25">
      <c r="A30" s="6" t="s">
        <v>36</v>
      </c>
      <c r="B30" s="6" t="s">
        <v>16</v>
      </c>
      <c r="C30" s="6">
        <v>35</v>
      </c>
      <c r="D30" s="7">
        <v>58.49</v>
      </c>
      <c r="E30" s="7">
        <v>60.05</v>
      </c>
      <c r="F30" s="7">
        <v>63.05</v>
      </c>
      <c r="G30" s="7">
        <v>61.62</v>
      </c>
      <c r="H30" s="7">
        <v>57.32</v>
      </c>
      <c r="I30" s="7">
        <f t="shared" si="0"/>
        <v>60.105999999999995</v>
      </c>
      <c r="J30" s="7">
        <f t="shared" si="1"/>
        <v>2.3095302552683719</v>
      </c>
      <c r="K30" s="7">
        <f t="shared" si="2"/>
        <v>1.0328533293745041</v>
      </c>
    </row>
    <row r="31" spans="1:11" ht="15" customHeight="1" x14ac:dyDescent="0.25">
      <c r="A31" s="6" t="s">
        <v>36</v>
      </c>
      <c r="B31" s="6" t="s">
        <v>16</v>
      </c>
      <c r="C31" s="6">
        <v>42</v>
      </c>
      <c r="D31" s="7">
        <v>63.18</v>
      </c>
      <c r="E31" s="7">
        <v>65.86</v>
      </c>
      <c r="F31" s="7">
        <v>63.74</v>
      </c>
      <c r="G31" s="7">
        <v>64.67</v>
      </c>
      <c r="H31" s="7">
        <v>65.430000000000007</v>
      </c>
      <c r="I31" s="7">
        <f t="shared" si="0"/>
        <v>64.575999999999993</v>
      </c>
      <c r="J31" s="7">
        <f t="shared" si="1"/>
        <v>1.1218868035590766</v>
      </c>
      <c r="K31" s="7">
        <f t="shared" si="2"/>
        <v>0.50172303116360961</v>
      </c>
    </row>
    <row r="32" spans="1:11" ht="15" customHeight="1" x14ac:dyDescent="0.25">
      <c r="A32" s="6" t="s">
        <v>36</v>
      </c>
      <c r="B32" s="6" t="s">
        <v>16</v>
      </c>
      <c r="C32" s="6">
        <v>56</v>
      </c>
      <c r="D32" s="7">
        <v>70.42</v>
      </c>
      <c r="E32" s="7">
        <v>68.72</v>
      </c>
      <c r="F32" s="7">
        <v>66.47</v>
      </c>
      <c r="G32" s="7">
        <v>64.14</v>
      </c>
      <c r="H32" s="7">
        <v>73.599999999999994</v>
      </c>
      <c r="I32" s="7">
        <f t="shared" si="0"/>
        <v>68.67</v>
      </c>
      <c r="J32" s="7">
        <f t="shared" si="1"/>
        <v>3.6307988101793782</v>
      </c>
      <c r="K32" s="7">
        <f t="shared" si="2"/>
        <v>1.6237425904372889</v>
      </c>
    </row>
    <row r="33" spans="1:11" ht="15" customHeight="1" x14ac:dyDescent="0.25">
      <c r="A33" s="6" t="s">
        <v>36</v>
      </c>
      <c r="B33" s="6" t="s">
        <v>16</v>
      </c>
      <c r="C33" s="6">
        <v>70</v>
      </c>
      <c r="D33" s="7">
        <v>72.959999999999994</v>
      </c>
      <c r="E33" s="7">
        <v>70.209999999999994</v>
      </c>
      <c r="F33" s="7">
        <v>65.75</v>
      </c>
      <c r="G33" s="7">
        <v>69.569999999999993</v>
      </c>
      <c r="H33" s="7">
        <v>74.599999999999994</v>
      </c>
      <c r="I33" s="7">
        <f t="shared" si="0"/>
        <v>70.618000000000009</v>
      </c>
      <c r="J33" s="7">
        <f t="shared" si="1"/>
        <v>3.4023330230887137</v>
      </c>
      <c r="K33" s="7">
        <f t="shared" si="2"/>
        <v>1.5215695843437449</v>
      </c>
    </row>
    <row r="34" spans="1:11" ht="15" customHeight="1" x14ac:dyDescent="0.25">
      <c r="A34" s="6" t="s">
        <v>36</v>
      </c>
      <c r="B34" s="6" t="s">
        <v>16</v>
      </c>
      <c r="C34" s="6">
        <v>84</v>
      </c>
      <c r="D34" s="7">
        <v>70.52</v>
      </c>
      <c r="E34" s="7">
        <v>69.7</v>
      </c>
      <c r="F34" s="7">
        <v>62.14</v>
      </c>
      <c r="G34" s="7">
        <v>65.400000000000006</v>
      </c>
      <c r="H34" s="7">
        <v>70.900000000000006</v>
      </c>
      <c r="I34" s="7">
        <f t="shared" si="0"/>
        <v>67.731999999999999</v>
      </c>
      <c r="J34" s="7">
        <f t="shared" si="1"/>
        <v>3.8206962716237989</v>
      </c>
      <c r="K34" s="7">
        <f t="shared" si="2"/>
        <v>1.708667316946163</v>
      </c>
    </row>
  </sheetData>
  <mergeCells count="2">
    <mergeCell ref="A1:K1"/>
    <mergeCell ref="A2:K2"/>
  </mergeCells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4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K1"/>
    </sheetView>
  </sheetViews>
  <sheetFormatPr defaultColWidth="8.7109375" defaultRowHeight="15" x14ac:dyDescent="0.25"/>
  <cols>
    <col min="1" max="1" width="10" customWidth="1"/>
    <col min="2" max="2" width="8" customWidth="1"/>
    <col min="3" max="3" width="6" customWidth="1"/>
    <col min="4" max="11" width="10" customWidth="1"/>
  </cols>
  <sheetData>
    <row r="1" spans="1:11" ht="15" customHeight="1" x14ac:dyDescent="0.25">
      <c r="A1" s="11" t="s">
        <v>37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41.25" customHeight="1" x14ac:dyDescent="0.25">
      <c r="A2" s="12" t="s">
        <v>38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ht="1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t="15" customHeight="1" x14ac:dyDescent="0.25">
      <c r="A5" s="2" t="s">
        <v>39</v>
      </c>
      <c r="B5" s="2" t="s">
        <v>14</v>
      </c>
      <c r="C5" s="2">
        <v>0</v>
      </c>
      <c r="D5" s="3">
        <v>0.9</v>
      </c>
      <c r="E5" s="3">
        <v>0.9</v>
      </c>
      <c r="F5" s="3">
        <v>0.9</v>
      </c>
      <c r="G5" s="3">
        <v>0.9</v>
      </c>
      <c r="H5" s="3">
        <v>0.9</v>
      </c>
      <c r="I5" s="3">
        <f t="shared" ref="I5:I34" si="0">IFERROR(AVERAGE(D5:H5),"")</f>
        <v>0.9</v>
      </c>
      <c r="J5" s="3">
        <f t="shared" ref="J5:J34" si="1">IFERROR(STDEV(D5:H5),"")</f>
        <v>0</v>
      </c>
      <c r="K5" s="3">
        <f t="shared" ref="K5:K34" si="2">IFERROR(STDEV(D5:H5)/SQRT(COUNT(D5:H5)),"")</f>
        <v>0</v>
      </c>
    </row>
    <row r="6" spans="1:11" ht="15" customHeight="1" x14ac:dyDescent="0.25">
      <c r="A6" s="2" t="s">
        <v>39</v>
      </c>
      <c r="B6" s="2" t="s">
        <v>14</v>
      </c>
      <c r="C6" s="2">
        <v>7</v>
      </c>
      <c r="D6" s="3">
        <v>0.9</v>
      </c>
      <c r="E6" s="3">
        <v>0.9</v>
      </c>
      <c r="F6" s="3">
        <v>0.9</v>
      </c>
      <c r="G6" s="3">
        <v>0.9</v>
      </c>
      <c r="H6" s="3">
        <v>0.9</v>
      </c>
      <c r="I6" s="3">
        <f t="shared" si="0"/>
        <v>0.9</v>
      </c>
      <c r="J6" s="3">
        <f t="shared" si="1"/>
        <v>0</v>
      </c>
      <c r="K6" s="3">
        <f t="shared" si="2"/>
        <v>0</v>
      </c>
    </row>
    <row r="7" spans="1:11" ht="15" customHeight="1" x14ac:dyDescent="0.25">
      <c r="A7" s="2" t="s">
        <v>39</v>
      </c>
      <c r="B7" s="2" t="s">
        <v>14</v>
      </c>
      <c r="C7" s="2">
        <v>14</v>
      </c>
      <c r="D7" s="3">
        <v>0.9</v>
      </c>
      <c r="E7" s="3">
        <v>0.9</v>
      </c>
      <c r="F7" s="3">
        <v>0.9</v>
      </c>
      <c r="G7" s="3">
        <v>0.9</v>
      </c>
      <c r="H7" s="3">
        <v>0.9</v>
      </c>
      <c r="I7" s="3">
        <f t="shared" si="0"/>
        <v>0.9</v>
      </c>
      <c r="J7" s="3">
        <f t="shared" si="1"/>
        <v>0</v>
      </c>
      <c r="K7" s="3">
        <f t="shared" si="2"/>
        <v>0</v>
      </c>
    </row>
    <row r="8" spans="1:11" ht="15" customHeight="1" x14ac:dyDescent="0.25">
      <c r="A8" s="2" t="s">
        <v>39</v>
      </c>
      <c r="B8" s="2" t="s">
        <v>14</v>
      </c>
      <c r="C8" s="2">
        <v>21</v>
      </c>
      <c r="D8" s="3">
        <v>0.9</v>
      </c>
      <c r="E8" s="3">
        <v>0.9</v>
      </c>
      <c r="F8" s="3">
        <v>0.9</v>
      </c>
      <c r="G8" s="3">
        <v>0.9</v>
      </c>
      <c r="H8" s="3">
        <v>0.9</v>
      </c>
      <c r="I8" s="3">
        <f t="shared" si="0"/>
        <v>0.9</v>
      </c>
      <c r="J8" s="3">
        <f t="shared" si="1"/>
        <v>0</v>
      </c>
      <c r="K8" s="3">
        <f t="shared" si="2"/>
        <v>0</v>
      </c>
    </row>
    <row r="9" spans="1:11" ht="15" customHeight="1" x14ac:dyDescent="0.25">
      <c r="A9" s="2" t="s">
        <v>39</v>
      </c>
      <c r="B9" s="2" t="s">
        <v>14</v>
      </c>
      <c r="C9" s="2">
        <v>28</v>
      </c>
      <c r="D9" s="3">
        <v>0.9</v>
      </c>
      <c r="E9" s="3">
        <v>0.9</v>
      </c>
      <c r="F9" s="3">
        <v>0.9</v>
      </c>
      <c r="G9" s="3">
        <v>0.9</v>
      </c>
      <c r="H9" s="3">
        <v>0.9</v>
      </c>
      <c r="I9" s="3">
        <f t="shared" si="0"/>
        <v>0.9</v>
      </c>
      <c r="J9" s="3">
        <f t="shared" si="1"/>
        <v>0</v>
      </c>
      <c r="K9" s="3">
        <f t="shared" si="2"/>
        <v>0</v>
      </c>
    </row>
    <row r="10" spans="1:11" ht="15" customHeight="1" x14ac:dyDescent="0.25">
      <c r="A10" s="2" t="s">
        <v>39</v>
      </c>
      <c r="B10" s="2" t="s">
        <v>14</v>
      </c>
      <c r="C10" s="2">
        <v>35</v>
      </c>
      <c r="D10" s="3">
        <v>0.9</v>
      </c>
      <c r="E10" s="3">
        <v>0.9</v>
      </c>
      <c r="F10" s="3">
        <v>0.9</v>
      </c>
      <c r="G10" s="3">
        <v>0.9</v>
      </c>
      <c r="H10" s="3">
        <v>0.9</v>
      </c>
      <c r="I10" s="3">
        <f t="shared" si="0"/>
        <v>0.9</v>
      </c>
      <c r="J10" s="3">
        <f t="shared" si="1"/>
        <v>0</v>
      </c>
      <c r="K10" s="3">
        <f t="shared" si="2"/>
        <v>0</v>
      </c>
    </row>
    <row r="11" spans="1:11" ht="15" customHeight="1" x14ac:dyDescent="0.25">
      <c r="A11" s="2" t="s">
        <v>39</v>
      </c>
      <c r="B11" s="2" t="s">
        <v>14</v>
      </c>
      <c r="C11" s="2">
        <v>42</v>
      </c>
      <c r="D11" s="3">
        <v>0.9</v>
      </c>
      <c r="E11" s="3">
        <v>0.9</v>
      </c>
      <c r="F11" s="3">
        <v>0.9</v>
      </c>
      <c r="G11" s="3">
        <v>0.9</v>
      </c>
      <c r="H11" s="3">
        <v>0.9</v>
      </c>
      <c r="I11" s="3">
        <f t="shared" si="0"/>
        <v>0.9</v>
      </c>
      <c r="J11" s="3">
        <f t="shared" si="1"/>
        <v>0</v>
      </c>
      <c r="K11" s="3">
        <f t="shared" si="2"/>
        <v>0</v>
      </c>
    </row>
    <row r="12" spans="1:11" ht="15" customHeight="1" x14ac:dyDescent="0.25">
      <c r="A12" s="2" t="s">
        <v>39</v>
      </c>
      <c r="B12" s="2" t="s">
        <v>14</v>
      </c>
      <c r="C12" s="2">
        <v>56</v>
      </c>
      <c r="D12" s="3">
        <v>0.9</v>
      </c>
      <c r="E12" s="3">
        <v>0.9</v>
      </c>
      <c r="F12" s="3">
        <v>0.9</v>
      </c>
      <c r="G12" s="3">
        <v>0.9</v>
      </c>
      <c r="H12" s="3">
        <v>0.9</v>
      </c>
      <c r="I12" s="3">
        <f t="shared" si="0"/>
        <v>0.9</v>
      </c>
      <c r="J12" s="3">
        <f t="shared" si="1"/>
        <v>0</v>
      </c>
      <c r="K12" s="3">
        <f t="shared" si="2"/>
        <v>0</v>
      </c>
    </row>
    <row r="13" spans="1:11" ht="15" customHeight="1" x14ac:dyDescent="0.25">
      <c r="A13" s="2" t="s">
        <v>39</v>
      </c>
      <c r="B13" s="2" t="s">
        <v>14</v>
      </c>
      <c r="C13" s="2">
        <v>70</v>
      </c>
      <c r="D13" s="3">
        <v>0.9</v>
      </c>
      <c r="E13" s="3">
        <v>0.9</v>
      </c>
      <c r="F13" s="3">
        <v>0.9</v>
      </c>
      <c r="G13" s="3">
        <v>0.9</v>
      </c>
      <c r="H13" s="3">
        <v>0.9</v>
      </c>
      <c r="I13" s="3">
        <f t="shared" si="0"/>
        <v>0.9</v>
      </c>
      <c r="J13" s="3">
        <f t="shared" si="1"/>
        <v>0</v>
      </c>
      <c r="K13" s="3">
        <f t="shared" si="2"/>
        <v>0</v>
      </c>
    </row>
    <row r="14" spans="1:11" ht="15" customHeight="1" x14ac:dyDescent="0.25">
      <c r="A14" s="2" t="s">
        <v>39</v>
      </c>
      <c r="B14" s="2" t="s">
        <v>14</v>
      </c>
      <c r="C14" s="2">
        <v>84</v>
      </c>
      <c r="D14" s="3">
        <v>0.9</v>
      </c>
      <c r="E14" s="3">
        <v>0.9</v>
      </c>
      <c r="F14" s="3">
        <v>0.9</v>
      </c>
      <c r="G14" s="3">
        <v>0.9</v>
      </c>
      <c r="H14" s="3">
        <v>0.9</v>
      </c>
      <c r="I14" s="3">
        <f t="shared" si="0"/>
        <v>0.9</v>
      </c>
      <c r="J14" s="3">
        <f t="shared" si="1"/>
        <v>0</v>
      </c>
      <c r="K14" s="3">
        <f t="shared" si="2"/>
        <v>0</v>
      </c>
    </row>
    <row r="15" spans="1:11" ht="15" customHeight="1" x14ac:dyDescent="0.25">
      <c r="A15" s="4" t="s">
        <v>39</v>
      </c>
      <c r="B15" s="4" t="s">
        <v>15</v>
      </c>
      <c r="C15" s="4">
        <v>0</v>
      </c>
      <c r="D15" s="5">
        <v>0.9</v>
      </c>
      <c r="E15" s="5">
        <v>0.9</v>
      </c>
      <c r="F15" s="5">
        <v>0.9</v>
      </c>
      <c r="G15" s="5">
        <v>0.9</v>
      </c>
      <c r="H15" s="5">
        <v>0.9</v>
      </c>
      <c r="I15" s="5">
        <f t="shared" si="0"/>
        <v>0.9</v>
      </c>
      <c r="J15" s="5">
        <f t="shared" si="1"/>
        <v>0</v>
      </c>
      <c r="K15" s="5">
        <f t="shared" si="2"/>
        <v>0</v>
      </c>
    </row>
    <row r="16" spans="1:11" ht="15" customHeight="1" x14ac:dyDescent="0.25">
      <c r="A16" s="4" t="s">
        <v>39</v>
      </c>
      <c r="B16" s="4" t="s">
        <v>15</v>
      </c>
      <c r="C16" s="4">
        <v>7</v>
      </c>
      <c r="D16" s="5">
        <v>0.9</v>
      </c>
      <c r="E16" s="5">
        <v>0.9</v>
      </c>
      <c r="F16" s="5">
        <v>0.9</v>
      </c>
      <c r="G16" s="5">
        <v>0.9</v>
      </c>
      <c r="H16" s="5">
        <v>0.9</v>
      </c>
      <c r="I16" s="5">
        <f t="shared" si="0"/>
        <v>0.9</v>
      </c>
      <c r="J16" s="5">
        <f t="shared" si="1"/>
        <v>0</v>
      </c>
      <c r="K16" s="5">
        <f t="shared" si="2"/>
        <v>0</v>
      </c>
    </row>
    <row r="17" spans="1:11" ht="15" customHeight="1" x14ac:dyDescent="0.25">
      <c r="A17" s="4" t="s">
        <v>39</v>
      </c>
      <c r="B17" s="4" t="s">
        <v>15</v>
      </c>
      <c r="C17" s="4">
        <v>14</v>
      </c>
      <c r="D17" s="5">
        <v>1.2</v>
      </c>
      <c r="E17" s="5">
        <v>1.2</v>
      </c>
      <c r="F17" s="5">
        <v>0.9</v>
      </c>
      <c r="G17" s="5">
        <v>1.34</v>
      </c>
      <c r="H17" s="5">
        <v>1.2</v>
      </c>
      <c r="I17" s="5">
        <f t="shared" si="0"/>
        <v>1.1679999999999999</v>
      </c>
      <c r="J17" s="5">
        <f t="shared" si="1"/>
        <v>0.16161683080669581</v>
      </c>
      <c r="K17" s="5">
        <f t="shared" si="2"/>
        <v>7.2277243998370794E-2</v>
      </c>
    </row>
    <row r="18" spans="1:11" ht="15" customHeight="1" x14ac:dyDescent="0.25">
      <c r="A18" s="4" t="s">
        <v>39</v>
      </c>
      <c r="B18" s="4" t="s">
        <v>15</v>
      </c>
      <c r="C18" s="4">
        <v>21</v>
      </c>
      <c r="D18" s="5">
        <v>1.51</v>
      </c>
      <c r="E18" s="5">
        <v>1.34</v>
      </c>
      <c r="F18" s="5">
        <v>1.2</v>
      </c>
      <c r="G18" s="5">
        <v>1.51</v>
      </c>
      <c r="H18" s="5">
        <v>1.34</v>
      </c>
      <c r="I18" s="5">
        <f t="shared" si="0"/>
        <v>1.38</v>
      </c>
      <c r="J18" s="5">
        <f t="shared" si="1"/>
        <v>0.13171939872319494</v>
      </c>
      <c r="K18" s="5">
        <f t="shared" si="2"/>
        <v>5.8906705900092574E-2</v>
      </c>
    </row>
    <row r="19" spans="1:11" ht="15" customHeight="1" x14ac:dyDescent="0.25">
      <c r="A19" s="4" t="s">
        <v>39</v>
      </c>
      <c r="B19" s="4" t="s">
        <v>15</v>
      </c>
      <c r="C19" s="4">
        <v>28</v>
      </c>
      <c r="D19" s="5">
        <v>1.65</v>
      </c>
      <c r="E19" s="5">
        <v>1.65</v>
      </c>
      <c r="F19" s="5">
        <v>1.34</v>
      </c>
      <c r="G19" s="5">
        <v>1.81</v>
      </c>
      <c r="H19" s="5">
        <v>1.65</v>
      </c>
      <c r="I19" s="5">
        <f t="shared" si="0"/>
        <v>1.6199999999999999</v>
      </c>
      <c r="J19" s="5">
        <f t="shared" si="1"/>
        <v>0.17117242768623686</v>
      </c>
      <c r="K19" s="5">
        <f t="shared" si="2"/>
        <v>7.6550636836018524E-2</v>
      </c>
    </row>
    <row r="20" spans="1:11" ht="15" customHeight="1" x14ac:dyDescent="0.25">
      <c r="A20" s="4" t="s">
        <v>39</v>
      </c>
      <c r="B20" s="4" t="s">
        <v>15</v>
      </c>
      <c r="C20" s="4">
        <v>35</v>
      </c>
      <c r="D20" s="5">
        <v>1.81</v>
      </c>
      <c r="E20" s="5">
        <v>1.95</v>
      </c>
      <c r="F20" s="5">
        <v>1.95</v>
      </c>
      <c r="G20" s="5">
        <v>2.11</v>
      </c>
      <c r="H20" s="5">
        <v>1.65</v>
      </c>
      <c r="I20" s="5">
        <f t="shared" si="0"/>
        <v>1.8940000000000001</v>
      </c>
      <c r="J20" s="5">
        <f t="shared" si="1"/>
        <v>0.17285832349065516</v>
      </c>
      <c r="K20" s="5">
        <f t="shared" si="2"/>
        <v>7.7304592360350727E-2</v>
      </c>
    </row>
    <row r="21" spans="1:11" ht="15" customHeight="1" x14ac:dyDescent="0.25">
      <c r="A21" s="4" t="s">
        <v>39</v>
      </c>
      <c r="B21" s="4" t="s">
        <v>15</v>
      </c>
      <c r="C21" s="4">
        <v>42</v>
      </c>
      <c r="D21" s="5">
        <v>2.2599999999999998</v>
      </c>
      <c r="E21" s="5">
        <v>2.11</v>
      </c>
      <c r="F21" s="5">
        <v>2.2599999999999998</v>
      </c>
      <c r="G21" s="5">
        <v>2.11</v>
      </c>
      <c r="H21" s="5">
        <v>1.81</v>
      </c>
      <c r="I21" s="5">
        <f t="shared" si="0"/>
        <v>2.11</v>
      </c>
      <c r="J21" s="5">
        <f t="shared" si="1"/>
        <v>0.18371173070873825</v>
      </c>
      <c r="K21" s="5">
        <f t="shared" si="2"/>
        <v>8.2158383625774864E-2</v>
      </c>
    </row>
    <row r="22" spans="1:11" ht="15" customHeight="1" x14ac:dyDescent="0.25">
      <c r="A22" s="4" t="s">
        <v>39</v>
      </c>
      <c r="B22" s="4" t="s">
        <v>15</v>
      </c>
      <c r="C22" s="4">
        <v>56</v>
      </c>
      <c r="D22" s="5">
        <v>1.95</v>
      </c>
      <c r="E22" s="5">
        <v>1.95</v>
      </c>
      <c r="F22" s="5">
        <v>2.11</v>
      </c>
      <c r="G22" s="5">
        <v>2.41</v>
      </c>
      <c r="H22" s="5">
        <v>2.2599999999999998</v>
      </c>
      <c r="I22" s="5">
        <f t="shared" si="0"/>
        <v>2.1360000000000001</v>
      </c>
      <c r="J22" s="5">
        <f t="shared" si="1"/>
        <v>0.20019990009987523</v>
      </c>
      <c r="K22" s="5">
        <f t="shared" si="2"/>
        <v>8.9532117142397588E-2</v>
      </c>
    </row>
    <row r="23" spans="1:11" ht="15" customHeight="1" x14ac:dyDescent="0.25">
      <c r="A23" s="4" t="s">
        <v>39</v>
      </c>
      <c r="B23" s="4" t="s">
        <v>15</v>
      </c>
      <c r="C23" s="4">
        <v>70</v>
      </c>
      <c r="D23" s="5">
        <v>1.81</v>
      </c>
      <c r="E23" s="5">
        <v>1.51</v>
      </c>
      <c r="F23" s="5">
        <v>1.95</v>
      </c>
      <c r="G23" s="5">
        <v>2.11</v>
      </c>
      <c r="H23" s="5">
        <v>1.95</v>
      </c>
      <c r="I23" s="5">
        <f t="shared" si="0"/>
        <v>1.8660000000000001</v>
      </c>
      <c r="J23" s="5">
        <f t="shared" si="1"/>
        <v>0.22556595487794556</v>
      </c>
      <c r="K23" s="5">
        <f t="shared" si="2"/>
        <v>0.1008761617033473</v>
      </c>
    </row>
    <row r="24" spans="1:11" ht="15" customHeight="1" x14ac:dyDescent="0.25">
      <c r="A24" s="4" t="s">
        <v>39</v>
      </c>
      <c r="B24" s="4" t="s">
        <v>15</v>
      </c>
      <c r="C24" s="4">
        <v>84</v>
      </c>
      <c r="D24" s="5">
        <v>1.65</v>
      </c>
      <c r="E24" s="5">
        <v>1.51</v>
      </c>
      <c r="F24" s="5">
        <v>1.81</v>
      </c>
      <c r="G24" s="5">
        <v>1.95</v>
      </c>
      <c r="H24" s="5">
        <v>1.81</v>
      </c>
      <c r="I24" s="5">
        <f t="shared" si="0"/>
        <v>1.746</v>
      </c>
      <c r="J24" s="5">
        <f t="shared" si="1"/>
        <v>0.16935170504013239</v>
      </c>
      <c r="K24" s="5">
        <f t="shared" si="2"/>
        <v>7.5736384915045946E-2</v>
      </c>
    </row>
    <row r="25" spans="1:11" ht="15" customHeight="1" x14ac:dyDescent="0.25">
      <c r="A25" s="6" t="s">
        <v>39</v>
      </c>
      <c r="B25" s="6" t="s">
        <v>16</v>
      </c>
      <c r="C25" s="6">
        <v>0</v>
      </c>
      <c r="D25" s="7">
        <v>0.9</v>
      </c>
      <c r="E25" s="7">
        <v>0.9</v>
      </c>
      <c r="F25" s="7">
        <v>0.9</v>
      </c>
      <c r="G25" s="7">
        <v>0.9</v>
      </c>
      <c r="H25" s="7">
        <v>0.9</v>
      </c>
      <c r="I25" s="7">
        <f t="shared" si="0"/>
        <v>0.9</v>
      </c>
      <c r="J25" s="7">
        <f t="shared" si="1"/>
        <v>0</v>
      </c>
      <c r="K25" s="7">
        <f t="shared" si="2"/>
        <v>0</v>
      </c>
    </row>
    <row r="26" spans="1:11" ht="15" customHeight="1" x14ac:dyDescent="0.25">
      <c r="A26" s="6" t="s">
        <v>39</v>
      </c>
      <c r="B26" s="6" t="s">
        <v>16</v>
      </c>
      <c r="C26" s="6">
        <v>7</v>
      </c>
      <c r="D26" s="7">
        <v>0.9</v>
      </c>
      <c r="E26" s="7">
        <v>0.9</v>
      </c>
      <c r="F26" s="7">
        <v>1.2</v>
      </c>
      <c r="G26" s="7">
        <v>0.9</v>
      </c>
      <c r="H26" s="7">
        <v>0.9</v>
      </c>
      <c r="I26" s="7">
        <f t="shared" si="0"/>
        <v>0.96</v>
      </c>
      <c r="J26" s="7">
        <f t="shared" si="1"/>
        <v>0.13416407864998744</v>
      </c>
      <c r="K26" s="7">
        <f t="shared" si="2"/>
        <v>6.0000000000000026E-2</v>
      </c>
    </row>
    <row r="27" spans="1:11" ht="15" customHeight="1" x14ac:dyDescent="0.25">
      <c r="A27" s="6" t="s">
        <v>39</v>
      </c>
      <c r="B27" s="6" t="s">
        <v>16</v>
      </c>
      <c r="C27" s="6">
        <v>14</v>
      </c>
      <c r="D27" s="7">
        <v>1.2</v>
      </c>
      <c r="E27" s="7">
        <v>1.34</v>
      </c>
      <c r="F27" s="7">
        <v>1.2</v>
      </c>
      <c r="G27" s="7">
        <v>1.34</v>
      </c>
      <c r="H27" s="7">
        <v>1.2</v>
      </c>
      <c r="I27" s="7">
        <f t="shared" si="0"/>
        <v>1.256</v>
      </c>
      <c r="J27" s="7">
        <f t="shared" si="1"/>
        <v>7.6681158050723328E-2</v>
      </c>
      <c r="K27" s="7">
        <f t="shared" si="2"/>
        <v>3.4292856398964525E-2</v>
      </c>
    </row>
    <row r="28" spans="1:11" ht="15" customHeight="1" x14ac:dyDescent="0.25">
      <c r="A28" s="6" t="s">
        <v>39</v>
      </c>
      <c r="B28" s="6" t="s">
        <v>16</v>
      </c>
      <c r="C28" s="6">
        <v>21</v>
      </c>
      <c r="D28" s="7">
        <v>1.65</v>
      </c>
      <c r="E28" s="7">
        <v>1.51</v>
      </c>
      <c r="F28" s="7">
        <v>1.65</v>
      </c>
      <c r="G28" s="7">
        <v>1.34</v>
      </c>
      <c r="H28" s="7">
        <v>1.51</v>
      </c>
      <c r="I28" s="7">
        <f t="shared" si="0"/>
        <v>1.532</v>
      </c>
      <c r="J28" s="7">
        <f t="shared" si="1"/>
        <v>0.12814054783713069</v>
      </c>
      <c r="K28" s="7">
        <f t="shared" si="2"/>
        <v>5.7306195127577571E-2</v>
      </c>
    </row>
    <row r="29" spans="1:11" ht="15" customHeight="1" x14ac:dyDescent="0.25">
      <c r="A29" s="6" t="s">
        <v>39</v>
      </c>
      <c r="B29" s="6" t="s">
        <v>16</v>
      </c>
      <c r="C29" s="6">
        <v>28</v>
      </c>
      <c r="D29" s="7">
        <v>1.81</v>
      </c>
      <c r="E29" s="7">
        <v>1.51</v>
      </c>
      <c r="F29" s="7">
        <v>1.81</v>
      </c>
      <c r="G29" s="7">
        <v>1.65</v>
      </c>
      <c r="H29" s="7">
        <v>1.81</v>
      </c>
      <c r="I29" s="7">
        <f t="shared" si="0"/>
        <v>1.7180000000000004</v>
      </c>
      <c r="J29" s="7">
        <f t="shared" si="1"/>
        <v>0.13535139452550909</v>
      </c>
      <c r="K29" s="7">
        <f t="shared" si="2"/>
        <v>6.0530983801686242E-2</v>
      </c>
    </row>
    <row r="30" spans="1:11" ht="15" customHeight="1" x14ac:dyDescent="0.25">
      <c r="A30" s="6" t="s">
        <v>39</v>
      </c>
      <c r="B30" s="6" t="s">
        <v>16</v>
      </c>
      <c r="C30" s="6">
        <v>35</v>
      </c>
      <c r="D30" s="7">
        <v>1.95</v>
      </c>
      <c r="E30" s="7">
        <v>1.95</v>
      </c>
      <c r="F30" s="7">
        <v>2.2599999999999998</v>
      </c>
      <c r="G30" s="7">
        <v>2.11</v>
      </c>
      <c r="H30" s="7">
        <v>2.11</v>
      </c>
      <c r="I30" s="7">
        <f t="shared" si="0"/>
        <v>2.0759999999999996</v>
      </c>
      <c r="J30" s="7">
        <f t="shared" si="1"/>
        <v>0.13030732903409531</v>
      </c>
      <c r="K30" s="7">
        <f t="shared" si="2"/>
        <v>5.8275209137333819E-2</v>
      </c>
    </row>
    <row r="31" spans="1:11" ht="15" customHeight="1" x14ac:dyDescent="0.25">
      <c r="A31" s="6" t="s">
        <v>39</v>
      </c>
      <c r="B31" s="6" t="s">
        <v>16</v>
      </c>
      <c r="C31" s="6">
        <v>42</v>
      </c>
      <c r="D31" s="7">
        <v>2.75</v>
      </c>
      <c r="E31" s="7">
        <v>3.01</v>
      </c>
      <c r="F31" s="7">
        <v>2.75</v>
      </c>
      <c r="G31" s="7">
        <v>2.56</v>
      </c>
      <c r="H31" s="7">
        <v>2.75</v>
      </c>
      <c r="I31" s="7">
        <f t="shared" si="0"/>
        <v>2.7640000000000002</v>
      </c>
      <c r="J31" s="7">
        <f t="shared" si="1"/>
        <v>0.16024980499208094</v>
      </c>
      <c r="K31" s="7">
        <f t="shared" si="2"/>
        <v>7.1665891468675622E-2</v>
      </c>
    </row>
    <row r="32" spans="1:11" ht="15" customHeight="1" x14ac:dyDescent="0.25">
      <c r="A32" s="6" t="s">
        <v>39</v>
      </c>
      <c r="B32" s="6" t="s">
        <v>16</v>
      </c>
      <c r="C32" s="6">
        <v>56</v>
      </c>
      <c r="D32" s="7">
        <v>3.16</v>
      </c>
      <c r="E32" s="7">
        <v>3.01</v>
      </c>
      <c r="F32" s="7">
        <v>2.86</v>
      </c>
      <c r="G32" s="7">
        <v>2.86</v>
      </c>
      <c r="H32" s="7">
        <v>3.16</v>
      </c>
      <c r="I32" s="7">
        <f t="shared" si="0"/>
        <v>3.01</v>
      </c>
      <c r="J32" s="7">
        <f t="shared" si="1"/>
        <v>0.15000000000000013</v>
      </c>
      <c r="K32" s="7">
        <f t="shared" si="2"/>
        <v>6.708203932499375E-2</v>
      </c>
    </row>
    <row r="33" spans="1:11" ht="15" customHeight="1" x14ac:dyDescent="0.25">
      <c r="A33" s="6" t="s">
        <v>39</v>
      </c>
      <c r="B33" s="6" t="s">
        <v>16</v>
      </c>
      <c r="C33" s="6">
        <v>70</v>
      </c>
      <c r="D33" s="7">
        <v>3.16</v>
      </c>
      <c r="E33" s="7">
        <v>3.16</v>
      </c>
      <c r="F33" s="7">
        <v>3.16</v>
      </c>
      <c r="G33" s="7">
        <v>3.01</v>
      </c>
      <c r="H33" s="7">
        <v>3.16</v>
      </c>
      <c r="I33" s="7">
        <f t="shared" si="0"/>
        <v>3.13</v>
      </c>
      <c r="J33" s="7">
        <f t="shared" si="1"/>
        <v>6.7082039324993847E-2</v>
      </c>
      <c r="K33" s="7">
        <f t="shared" si="2"/>
        <v>3.0000000000000068E-2</v>
      </c>
    </row>
    <row r="34" spans="1:11" ht="15" customHeight="1" x14ac:dyDescent="0.25">
      <c r="A34" s="6" t="s">
        <v>39</v>
      </c>
      <c r="B34" s="6" t="s">
        <v>16</v>
      </c>
      <c r="C34" s="6">
        <v>84</v>
      </c>
      <c r="D34" s="7">
        <v>2.95</v>
      </c>
      <c r="E34" s="7">
        <v>3.01</v>
      </c>
      <c r="F34" s="7">
        <v>3.16</v>
      </c>
      <c r="G34" s="7">
        <v>3.16</v>
      </c>
      <c r="H34" s="7">
        <v>3.16</v>
      </c>
      <c r="I34" s="7">
        <f t="shared" si="0"/>
        <v>3.0880000000000001</v>
      </c>
      <c r="J34" s="7">
        <f t="shared" si="1"/>
        <v>0.10084641788382973</v>
      </c>
      <c r="K34" s="7">
        <f t="shared" si="2"/>
        <v>4.5099889135118747E-2</v>
      </c>
    </row>
  </sheetData>
  <mergeCells count="2">
    <mergeCell ref="A1:K1"/>
    <mergeCell ref="A2:K2"/>
  </mergeCells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4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K1"/>
    </sheetView>
  </sheetViews>
  <sheetFormatPr defaultColWidth="8.7109375" defaultRowHeight="15" x14ac:dyDescent="0.25"/>
  <cols>
    <col min="1" max="1" width="10" customWidth="1"/>
    <col min="2" max="2" width="8" customWidth="1"/>
    <col min="3" max="3" width="6" customWidth="1"/>
    <col min="4" max="11" width="10" customWidth="1"/>
  </cols>
  <sheetData>
    <row r="1" spans="1:11" ht="15" customHeight="1" x14ac:dyDescent="0.25">
      <c r="A1" s="11" t="s">
        <v>40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41.25" customHeight="1" x14ac:dyDescent="0.25">
      <c r="A2" s="12" t="s">
        <v>41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ht="1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t="15" customHeight="1" x14ac:dyDescent="0.25">
      <c r="A5" s="2" t="s">
        <v>42</v>
      </c>
      <c r="B5" s="2" t="s">
        <v>14</v>
      </c>
      <c r="C5" s="2">
        <v>0</v>
      </c>
      <c r="D5" s="3">
        <v>0.9</v>
      </c>
      <c r="E5" s="3">
        <v>0.9</v>
      </c>
      <c r="F5" s="3">
        <v>0.9</v>
      </c>
      <c r="G5" s="3">
        <v>0.9</v>
      </c>
      <c r="H5" s="3">
        <v>0.9</v>
      </c>
      <c r="I5" s="3">
        <f t="shared" ref="I5:I34" si="0">IFERROR(AVERAGE(D5:H5),"")</f>
        <v>0.9</v>
      </c>
      <c r="J5" s="3">
        <f t="shared" ref="J5:J34" si="1">IFERROR(STDEV(D5:H5),"")</f>
        <v>0</v>
      </c>
      <c r="K5" s="3">
        <f t="shared" ref="K5:K34" si="2">IFERROR(STDEV(D5:H5)/SQRT(COUNT(D5:H5)),"")</f>
        <v>0</v>
      </c>
    </row>
    <row r="6" spans="1:11" ht="15" customHeight="1" x14ac:dyDescent="0.25">
      <c r="A6" s="2" t="s">
        <v>42</v>
      </c>
      <c r="B6" s="2" t="s">
        <v>14</v>
      </c>
      <c r="C6" s="2">
        <v>7</v>
      </c>
      <c r="D6" s="3">
        <v>0.9</v>
      </c>
      <c r="E6" s="3">
        <v>0.9</v>
      </c>
      <c r="F6" s="3">
        <v>0.9</v>
      </c>
      <c r="G6" s="3">
        <v>0.9</v>
      </c>
      <c r="H6" s="3">
        <v>0.9</v>
      </c>
      <c r="I6" s="3">
        <f t="shared" si="0"/>
        <v>0.9</v>
      </c>
      <c r="J6" s="3">
        <f t="shared" si="1"/>
        <v>0</v>
      </c>
      <c r="K6" s="3">
        <f t="shared" si="2"/>
        <v>0</v>
      </c>
    </row>
    <row r="7" spans="1:11" ht="15" customHeight="1" x14ac:dyDescent="0.25">
      <c r="A7" s="2" t="s">
        <v>42</v>
      </c>
      <c r="B7" s="2" t="s">
        <v>14</v>
      </c>
      <c r="C7" s="2">
        <v>14</v>
      </c>
      <c r="D7" s="3">
        <v>0.9</v>
      </c>
      <c r="E7" s="3">
        <v>0.9</v>
      </c>
      <c r="F7" s="3">
        <v>0.9</v>
      </c>
      <c r="G7" s="3">
        <v>0.9</v>
      </c>
      <c r="H7" s="3">
        <v>0.9</v>
      </c>
      <c r="I7" s="3">
        <f t="shared" si="0"/>
        <v>0.9</v>
      </c>
      <c r="J7" s="3">
        <f t="shared" si="1"/>
        <v>0</v>
      </c>
      <c r="K7" s="3">
        <f t="shared" si="2"/>
        <v>0</v>
      </c>
    </row>
    <row r="8" spans="1:11" ht="15" customHeight="1" x14ac:dyDescent="0.25">
      <c r="A8" s="2" t="s">
        <v>42</v>
      </c>
      <c r="B8" s="2" t="s">
        <v>14</v>
      </c>
      <c r="C8" s="2">
        <v>21</v>
      </c>
      <c r="D8" s="3">
        <v>0.9</v>
      </c>
      <c r="E8" s="3">
        <v>0.9</v>
      </c>
      <c r="F8" s="3">
        <v>0.9</v>
      </c>
      <c r="G8" s="3">
        <v>0.9</v>
      </c>
      <c r="H8" s="3">
        <v>0.9</v>
      </c>
      <c r="I8" s="3">
        <f t="shared" si="0"/>
        <v>0.9</v>
      </c>
      <c r="J8" s="3">
        <f t="shared" si="1"/>
        <v>0</v>
      </c>
      <c r="K8" s="3">
        <f t="shared" si="2"/>
        <v>0</v>
      </c>
    </row>
    <row r="9" spans="1:11" ht="15" customHeight="1" x14ac:dyDescent="0.25">
      <c r="A9" s="2" t="s">
        <v>42</v>
      </c>
      <c r="B9" s="2" t="s">
        <v>14</v>
      </c>
      <c r="C9" s="2">
        <v>28</v>
      </c>
      <c r="D9" s="3">
        <v>0.9</v>
      </c>
      <c r="E9" s="3">
        <v>0.9</v>
      </c>
      <c r="F9" s="3">
        <v>0.9</v>
      </c>
      <c r="G9" s="3">
        <v>0.9</v>
      </c>
      <c r="H9" s="3">
        <v>0.9</v>
      </c>
      <c r="I9" s="3">
        <f t="shared" si="0"/>
        <v>0.9</v>
      </c>
      <c r="J9" s="3">
        <f t="shared" si="1"/>
        <v>0</v>
      </c>
      <c r="K9" s="3">
        <f t="shared" si="2"/>
        <v>0</v>
      </c>
    </row>
    <row r="10" spans="1:11" ht="15" customHeight="1" x14ac:dyDescent="0.25">
      <c r="A10" s="2" t="s">
        <v>42</v>
      </c>
      <c r="B10" s="2" t="s">
        <v>14</v>
      </c>
      <c r="C10" s="2">
        <v>35</v>
      </c>
      <c r="D10" s="3">
        <v>0.9</v>
      </c>
      <c r="E10" s="3">
        <v>0.9</v>
      </c>
      <c r="F10" s="3">
        <v>0.9</v>
      </c>
      <c r="G10" s="3">
        <v>0.9</v>
      </c>
      <c r="H10" s="3">
        <v>0.9</v>
      </c>
      <c r="I10" s="3">
        <f t="shared" si="0"/>
        <v>0.9</v>
      </c>
      <c r="J10" s="3">
        <f t="shared" si="1"/>
        <v>0</v>
      </c>
      <c r="K10" s="3">
        <f t="shared" si="2"/>
        <v>0</v>
      </c>
    </row>
    <row r="11" spans="1:11" ht="15" customHeight="1" x14ac:dyDescent="0.25">
      <c r="A11" s="2" t="s">
        <v>42</v>
      </c>
      <c r="B11" s="2" t="s">
        <v>14</v>
      </c>
      <c r="C11" s="2">
        <v>42</v>
      </c>
      <c r="D11" s="3">
        <v>0.9</v>
      </c>
      <c r="E11" s="3">
        <v>0.9</v>
      </c>
      <c r="F11" s="3">
        <v>0.9</v>
      </c>
      <c r="G11" s="3">
        <v>0.9</v>
      </c>
      <c r="H11" s="3">
        <v>0.9</v>
      </c>
      <c r="I11" s="3">
        <f t="shared" si="0"/>
        <v>0.9</v>
      </c>
      <c r="J11" s="3">
        <f t="shared" si="1"/>
        <v>0</v>
      </c>
      <c r="K11" s="3">
        <f t="shared" si="2"/>
        <v>0</v>
      </c>
    </row>
    <row r="12" spans="1:11" ht="15" customHeight="1" x14ac:dyDescent="0.25">
      <c r="A12" s="2" t="s">
        <v>42</v>
      </c>
      <c r="B12" s="2" t="s">
        <v>14</v>
      </c>
      <c r="C12" s="2">
        <v>56</v>
      </c>
      <c r="D12" s="3">
        <v>0.9</v>
      </c>
      <c r="E12" s="3">
        <v>0.9</v>
      </c>
      <c r="F12" s="3">
        <v>0.9</v>
      </c>
      <c r="G12" s="3">
        <v>0.9</v>
      </c>
      <c r="H12" s="3">
        <v>0.9</v>
      </c>
      <c r="I12" s="3">
        <f t="shared" si="0"/>
        <v>0.9</v>
      </c>
      <c r="J12" s="3">
        <f t="shared" si="1"/>
        <v>0</v>
      </c>
      <c r="K12" s="3">
        <f t="shared" si="2"/>
        <v>0</v>
      </c>
    </row>
    <row r="13" spans="1:11" ht="15" customHeight="1" x14ac:dyDescent="0.25">
      <c r="A13" s="2" t="s">
        <v>42</v>
      </c>
      <c r="B13" s="2" t="s">
        <v>14</v>
      </c>
      <c r="C13" s="2">
        <v>70</v>
      </c>
      <c r="D13" s="3">
        <v>0.9</v>
      </c>
      <c r="E13" s="3">
        <v>0.9</v>
      </c>
      <c r="F13" s="3">
        <v>0.9</v>
      </c>
      <c r="G13" s="3">
        <v>0.9</v>
      </c>
      <c r="H13" s="3">
        <v>0.9</v>
      </c>
      <c r="I13" s="3">
        <f t="shared" si="0"/>
        <v>0.9</v>
      </c>
      <c r="J13" s="3">
        <f t="shared" si="1"/>
        <v>0</v>
      </c>
      <c r="K13" s="3">
        <f t="shared" si="2"/>
        <v>0</v>
      </c>
    </row>
    <row r="14" spans="1:11" ht="15" customHeight="1" x14ac:dyDescent="0.25">
      <c r="A14" s="2" t="s">
        <v>42</v>
      </c>
      <c r="B14" s="2" t="s">
        <v>14</v>
      </c>
      <c r="C14" s="2">
        <v>84</v>
      </c>
      <c r="D14" s="3">
        <v>0.9</v>
      </c>
      <c r="E14" s="3">
        <v>0.9</v>
      </c>
      <c r="F14" s="3">
        <v>0.9</v>
      </c>
      <c r="G14" s="3">
        <v>0.9</v>
      </c>
      <c r="H14" s="3">
        <v>0.9</v>
      </c>
      <c r="I14" s="3">
        <f t="shared" si="0"/>
        <v>0.9</v>
      </c>
      <c r="J14" s="3">
        <f t="shared" si="1"/>
        <v>0</v>
      </c>
      <c r="K14" s="3">
        <f t="shared" si="2"/>
        <v>0</v>
      </c>
    </row>
    <row r="15" spans="1:11" ht="15" customHeight="1" x14ac:dyDescent="0.25">
      <c r="A15" s="4" t="s">
        <v>42</v>
      </c>
      <c r="B15" s="4" t="s">
        <v>15</v>
      </c>
      <c r="C15" s="4">
        <v>0</v>
      </c>
      <c r="D15" s="5">
        <v>0.9</v>
      </c>
      <c r="E15" s="5">
        <v>0.9</v>
      </c>
      <c r="F15" s="5">
        <v>0.9</v>
      </c>
      <c r="G15" s="5">
        <v>0.9</v>
      </c>
      <c r="H15" s="5">
        <v>0.9</v>
      </c>
      <c r="I15" s="5">
        <f t="shared" si="0"/>
        <v>0.9</v>
      </c>
      <c r="J15" s="5">
        <f t="shared" si="1"/>
        <v>0</v>
      </c>
      <c r="K15" s="5">
        <f t="shared" si="2"/>
        <v>0</v>
      </c>
    </row>
    <row r="16" spans="1:11" ht="15" customHeight="1" x14ac:dyDescent="0.25">
      <c r="A16" s="4" t="s">
        <v>42</v>
      </c>
      <c r="B16" s="4" t="s">
        <v>15</v>
      </c>
      <c r="C16" s="4">
        <v>7</v>
      </c>
      <c r="D16" s="5">
        <v>0.9</v>
      </c>
      <c r="E16" s="5">
        <v>0.9</v>
      </c>
      <c r="F16" s="5">
        <v>0.9</v>
      </c>
      <c r="G16" s="5">
        <v>0.9</v>
      </c>
      <c r="H16" s="5">
        <v>0.9</v>
      </c>
      <c r="I16" s="5">
        <f t="shared" si="0"/>
        <v>0.9</v>
      </c>
      <c r="J16" s="5">
        <f t="shared" si="1"/>
        <v>0</v>
      </c>
      <c r="K16" s="5">
        <f t="shared" si="2"/>
        <v>0</v>
      </c>
    </row>
    <row r="17" spans="1:11" ht="15" customHeight="1" x14ac:dyDescent="0.25">
      <c r="A17" s="4" t="s">
        <v>42</v>
      </c>
      <c r="B17" s="4" t="s">
        <v>15</v>
      </c>
      <c r="C17" s="4">
        <v>14</v>
      </c>
      <c r="D17" s="5">
        <v>1.2</v>
      </c>
      <c r="E17" s="5">
        <v>1.2</v>
      </c>
      <c r="F17" s="5">
        <v>0.9</v>
      </c>
      <c r="G17" s="5">
        <v>0.9</v>
      </c>
      <c r="H17" s="5">
        <v>0.9</v>
      </c>
      <c r="I17" s="5">
        <f t="shared" si="0"/>
        <v>1.02</v>
      </c>
      <c r="J17" s="5">
        <f t="shared" si="1"/>
        <v>0.16431676725154956</v>
      </c>
      <c r="K17" s="5">
        <f t="shared" si="2"/>
        <v>7.3484692283495218E-2</v>
      </c>
    </row>
    <row r="18" spans="1:11" ht="15" customHeight="1" x14ac:dyDescent="0.25">
      <c r="A18" s="4" t="s">
        <v>42</v>
      </c>
      <c r="B18" s="4" t="s">
        <v>15</v>
      </c>
      <c r="C18" s="4">
        <v>21</v>
      </c>
      <c r="D18" s="5">
        <v>1.34</v>
      </c>
      <c r="E18" s="5">
        <v>1.34</v>
      </c>
      <c r="F18" s="5">
        <v>1.34</v>
      </c>
      <c r="G18" s="5">
        <v>1.2</v>
      </c>
      <c r="H18" s="5">
        <v>1.34</v>
      </c>
      <c r="I18" s="5">
        <f t="shared" si="0"/>
        <v>1.3120000000000001</v>
      </c>
      <c r="J18" s="5">
        <f t="shared" si="1"/>
        <v>6.2609903369994169E-2</v>
      </c>
      <c r="K18" s="5">
        <f t="shared" si="2"/>
        <v>2.8000000000000025E-2</v>
      </c>
    </row>
    <row r="19" spans="1:11" ht="15" customHeight="1" x14ac:dyDescent="0.25">
      <c r="A19" s="4" t="s">
        <v>42</v>
      </c>
      <c r="B19" s="4" t="s">
        <v>15</v>
      </c>
      <c r="C19" s="4">
        <v>28</v>
      </c>
      <c r="D19" s="5">
        <v>1.51</v>
      </c>
      <c r="E19" s="5">
        <v>1.65</v>
      </c>
      <c r="F19" s="5">
        <v>1.51</v>
      </c>
      <c r="G19" s="5">
        <v>1.51</v>
      </c>
      <c r="H19" s="5">
        <v>1.65</v>
      </c>
      <c r="I19" s="5">
        <f t="shared" si="0"/>
        <v>1.5660000000000001</v>
      </c>
      <c r="J19" s="5">
        <f t="shared" si="1"/>
        <v>7.6681158050723203E-2</v>
      </c>
      <c r="K19" s="5">
        <f t="shared" si="2"/>
        <v>3.4292856398964469E-2</v>
      </c>
    </row>
    <row r="20" spans="1:11" ht="15" customHeight="1" x14ac:dyDescent="0.25">
      <c r="A20" s="4" t="s">
        <v>42</v>
      </c>
      <c r="B20" s="4" t="s">
        <v>15</v>
      </c>
      <c r="C20" s="4">
        <v>35</v>
      </c>
      <c r="D20" s="5">
        <v>1.81</v>
      </c>
      <c r="E20" s="5">
        <v>1.81</v>
      </c>
      <c r="F20" s="5">
        <v>1.65</v>
      </c>
      <c r="G20" s="5">
        <v>1.81</v>
      </c>
      <c r="H20" s="5">
        <v>1.95</v>
      </c>
      <c r="I20" s="5">
        <f t="shared" si="0"/>
        <v>1.8059999999999998</v>
      </c>
      <c r="J20" s="5">
        <f t="shared" si="1"/>
        <v>0.10620734437881404</v>
      </c>
      <c r="K20" s="5">
        <f t="shared" si="2"/>
        <v>4.7497368348151672E-2</v>
      </c>
    </row>
    <row r="21" spans="1:11" ht="15" customHeight="1" x14ac:dyDescent="0.25">
      <c r="A21" s="4" t="s">
        <v>42</v>
      </c>
      <c r="B21" s="4" t="s">
        <v>15</v>
      </c>
      <c r="C21" s="4">
        <v>42</v>
      </c>
      <c r="D21" s="5">
        <v>2.11</v>
      </c>
      <c r="E21" s="5">
        <v>2.2599999999999998</v>
      </c>
      <c r="F21" s="5">
        <v>2.65</v>
      </c>
      <c r="G21" s="5">
        <v>2.41</v>
      </c>
      <c r="H21" s="5">
        <v>2.11</v>
      </c>
      <c r="I21" s="5">
        <f t="shared" si="0"/>
        <v>2.3079999999999998</v>
      </c>
      <c r="J21" s="5">
        <f t="shared" si="1"/>
        <v>0.22807893370497861</v>
      </c>
      <c r="K21" s="5">
        <f t="shared" si="2"/>
        <v>0.10200000000000002</v>
      </c>
    </row>
    <row r="22" spans="1:11" ht="15" customHeight="1" x14ac:dyDescent="0.25">
      <c r="A22" s="4" t="s">
        <v>42</v>
      </c>
      <c r="B22" s="4" t="s">
        <v>15</v>
      </c>
      <c r="C22" s="4">
        <v>56</v>
      </c>
      <c r="D22" s="5">
        <v>2.2599999999999998</v>
      </c>
      <c r="E22" s="5">
        <v>2.41</v>
      </c>
      <c r="F22" s="5">
        <v>2.65</v>
      </c>
      <c r="G22" s="5">
        <v>2.41</v>
      </c>
      <c r="H22" s="5">
        <v>2.41</v>
      </c>
      <c r="I22" s="5">
        <f t="shared" si="0"/>
        <v>2.4279999999999999</v>
      </c>
      <c r="J22" s="5">
        <f t="shared" si="1"/>
        <v>0.14007141035914503</v>
      </c>
      <c r="K22" s="5">
        <f t="shared" si="2"/>
        <v>6.2641839053463294E-2</v>
      </c>
    </row>
    <row r="23" spans="1:11" ht="15" customHeight="1" x14ac:dyDescent="0.25">
      <c r="A23" s="4" t="s">
        <v>42</v>
      </c>
      <c r="B23" s="4" t="s">
        <v>15</v>
      </c>
      <c r="C23" s="4">
        <v>70</v>
      </c>
      <c r="D23" s="5">
        <v>1.95</v>
      </c>
      <c r="E23" s="5">
        <v>2.2599999999999998</v>
      </c>
      <c r="F23" s="5">
        <v>2.41</v>
      </c>
      <c r="G23" s="5">
        <v>2.2599999999999998</v>
      </c>
      <c r="H23" s="5">
        <v>2.2599999999999998</v>
      </c>
      <c r="I23" s="5">
        <f t="shared" si="0"/>
        <v>2.2279999999999998</v>
      </c>
      <c r="J23" s="5">
        <f t="shared" si="1"/>
        <v>0.16843396332094074</v>
      </c>
      <c r="K23" s="5">
        <f t="shared" si="2"/>
        <v>7.5325958341065938E-2</v>
      </c>
    </row>
    <row r="24" spans="1:11" ht="15" customHeight="1" x14ac:dyDescent="0.25">
      <c r="A24" s="4" t="s">
        <v>42</v>
      </c>
      <c r="B24" s="4" t="s">
        <v>15</v>
      </c>
      <c r="C24" s="4">
        <v>84</v>
      </c>
      <c r="D24" s="5">
        <v>1.65</v>
      </c>
      <c r="E24" s="5">
        <v>1.81</v>
      </c>
      <c r="F24" s="5">
        <v>1.95</v>
      </c>
      <c r="G24" s="5">
        <v>2.11</v>
      </c>
      <c r="H24" s="5">
        <v>1.51</v>
      </c>
      <c r="I24" s="5">
        <f t="shared" si="0"/>
        <v>1.8059999999999998</v>
      </c>
      <c r="J24" s="5">
        <f t="shared" si="1"/>
        <v>0.23723406163533961</v>
      </c>
      <c r="K24" s="5">
        <f t="shared" si="2"/>
        <v>0.10609429767899885</v>
      </c>
    </row>
    <row r="25" spans="1:11" ht="15" customHeight="1" x14ac:dyDescent="0.25">
      <c r="A25" s="6" t="s">
        <v>42</v>
      </c>
      <c r="B25" s="6" t="s">
        <v>16</v>
      </c>
      <c r="C25" s="6">
        <v>0</v>
      </c>
      <c r="D25" s="7">
        <v>0.9</v>
      </c>
      <c r="E25" s="7">
        <v>0.9</v>
      </c>
      <c r="F25" s="7">
        <v>0.9</v>
      </c>
      <c r="G25" s="7">
        <v>0.9</v>
      </c>
      <c r="H25" s="7">
        <v>0.9</v>
      </c>
      <c r="I25" s="7">
        <f t="shared" si="0"/>
        <v>0.9</v>
      </c>
      <c r="J25" s="7">
        <f t="shared" si="1"/>
        <v>0</v>
      </c>
      <c r="K25" s="7">
        <f t="shared" si="2"/>
        <v>0</v>
      </c>
    </row>
    <row r="26" spans="1:11" ht="15" customHeight="1" x14ac:dyDescent="0.25">
      <c r="A26" s="6" t="s">
        <v>42</v>
      </c>
      <c r="B26" s="6" t="s">
        <v>16</v>
      </c>
      <c r="C26" s="6">
        <v>7</v>
      </c>
      <c r="D26" s="7">
        <v>0.9</v>
      </c>
      <c r="E26" s="7">
        <v>0.9</v>
      </c>
      <c r="F26" s="7">
        <v>0.9</v>
      </c>
      <c r="G26" s="7">
        <v>0.9</v>
      </c>
      <c r="H26" s="7">
        <v>1.34</v>
      </c>
      <c r="I26" s="7">
        <f t="shared" si="0"/>
        <v>0.9880000000000001</v>
      </c>
      <c r="J26" s="7">
        <f t="shared" si="1"/>
        <v>0.19677398201998114</v>
      </c>
      <c r="K26" s="7">
        <f t="shared" si="2"/>
        <v>8.7999999999999842E-2</v>
      </c>
    </row>
    <row r="27" spans="1:11" ht="15" customHeight="1" x14ac:dyDescent="0.25">
      <c r="A27" s="6" t="s">
        <v>42</v>
      </c>
      <c r="B27" s="6" t="s">
        <v>16</v>
      </c>
      <c r="C27" s="6">
        <v>14</v>
      </c>
      <c r="D27" s="7">
        <v>1.2</v>
      </c>
      <c r="E27" s="7">
        <v>1.51</v>
      </c>
      <c r="F27" s="7">
        <v>1.2</v>
      </c>
      <c r="G27" s="7">
        <v>1.34</v>
      </c>
      <c r="H27" s="7">
        <v>1.51</v>
      </c>
      <c r="I27" s="7">
        <f t="shared" si="0"/>
        <v>1.3519999999999999</v>
      </c>
      <c r="J27" s="7">
        <f t="shared" si="1"/>
        <v>0.15514509338035953</v>
      </c>
      <c r="K27" s="7">
        <f t="shared" si="2"/>
        <v>6.9382995034807313E-2</v>
      </c>
    </row>
    <row r="28" spans="1:11" ht="15" customHeight="1" x14ac:dyDescent="0.25">
      <c r="A28" s="6" t="s">
        <v>42</v>
      </c>
      <c r="B28" s="6" t="s">
        <v>16</v>
      </c>
      <c r="C28" s="6">
        <v>21</v>
      </c>
      <c r="D28" s="7">
        <v>1.51</v>
      </c>
      <c r="E28" s="7">
        <v>1.65</v>
      </c>
      <c r="F28" s="7">
        <v>1.65</v>
      </c>
      <c r="G28" s="7">
        <v>1.65</v>
      </c>
      <c r="H28" s="7">
        <v>1.81</v>
      </c>
      <c r="I28" s="7">
        <f t="shared" si="0"/>
        <v>1.6540000000000004</v>
      </c>
      <c r="J28" s="7">
        <f t="shared" si="1"/>
        <v>0.10620734437881404</v>
      </c>
      <c r="K28" s="7">
        <f t="shared" si="2"/>
        <v>4.7497368348151672E-2</v>
      </c>
    </row>
    <row r="29" spans="1:11" ht="15" customHeight="1" x14ac:dyDescent="0.25">
      <c r="A29" s="6" t="s">
        <v>42</v>
      </c>
      <c r="B29" s="6" t="s">
        <v>16</v>
      </c>
      <c r="C29" s="6">
        <v>28</v>
      </c>
      <c r="D29" s="7">
        <v>1.81</v>
      </c>
      <c r="E29" s="7">
        <v>2.2599999999999998</v>
      </c>
      <c r="F29" s="7">
        <v>2.2599999999999998</v>
      </c>
      <c r="G29" s="7">
        <v>2.11</v>
      </c>
      <c r="H29" s="7">
        <v>2.2599999999999998</v>
      </c>
      <c r="I29" s="7">
        <f t="shared" si="0"/>
        <v>2.1399999999999997</v>
      </c>
      <c r="J29" s="7">
        <f t="shared" si="1"/>
        <v>0.19557607215607933</v>
      </c>
      <c r="K29" s="7">
        <f t="shared" si="2"/>
        <v>8.746427842267944E-2</v>
      </c>
    </row>
    <row r="30" spans="1:11" ht="15" customHeight="1" x14ac:dyDescent="0.25">
      <c r="A30" s="6" t="s">
        <v>42</v>
      </c>
      <c r="B30" s="6" t="s">
        <v>16</v>
      </c>
      <c r="C30" s="6">
        <v>35</v>
      </c>
      <c r="D30" s="7">
        <v>2.65</v>
      </c>
      <c r="E30" s="7">
        <v>3.31</v>
      </c>
      <c r="F30" s="7">
        <v>3.01</v>
      </c>
      <c r="G30" s="7">
        <v>3.16</v>
      </c>
      <c r="H30" s="7">
        <v>2.41</v>
      </c>
      <c r="I30" s="7">
        <f t="shared" si="0"/>
        <v>2.9079999999999999</v>
      </c>
      <c r="J30" s="7">
        <f t="shared" si="1"/>
        <v>0.37083689136870146</v>
      </c>
      <c r="K30" s="7">
        <f t="shared" si="2"/>
        <v>0.16584329953302429</v>
      </c>
    </row>
    <row r="31" spans="1:11" ht="15" customHeight="1" x14ac:dyDescent="0.25">
      <c r="A31" s="6" t="s">
        <v>42</v>
      </c>
      <c r="B31" s="6" t="s">
        <v>16</v>
      </c>
      <c r="C31" s="6">
        <v>42</v>
      </c>
      <c r="D31" s="7">
        <v>3.01</v>
      </c>
      <c r="E31" s="7">
        <v>3.16</v>
      </c>
      <c r="F31" s="7">
        <v>2.2599999999999998</v>
      </c>
      <c r="G31" s="7">
        <v>3.31</v>
      </c>
      <c r="H31" s="7">
        <v>2.41</v>
      </c>
      <c r="I31" s="7">
        <f t="shared" si="0"/>
        <v>2.83</v>
      </c>
      <c r="J31" s="7">
        <f t="shared" si="1"/>
        <v>0.46717234507192434</v>
      </c>
      <c r="K31" s="7">
        <f t="shared" si="2"/>
        <v>0.20892582415776234</v>
      </c>
    </row>
    <row r="32" spans="1:11" ht="15" customHeight="1" x14ac:dyDescent="0.25">
      <c r="A32" s="6" t="s">
        <v>42</v>
      </c>
      <c r="B32" s="6" t="s">
        <v>16</v>
      </c>
      <c r="C32" s="6">
        <v>56</v>
      </c>
      <c r="D32" s="7">
        <v>3.16</v>
      </c>
      <c r="E32" s="7">
        <v>3.16</v>
      </c>
      <c r="F32" s="7">
        <v>2.56</v>
      </c>
      <c r="G32" s="7">
        <v>2.71</v>
      </c>
      <c r="H32" s="7">
        <v>2.85</v>
      </c>
      <c r="I32" s="7">
        <f t="shared" si="0"/>
        <v>2.8879999999999999</v>
      </c>
      <c r="J32" s="7">
        <f t="shared" si="1"/>
        <v>0.26864474683120093</v>
      </c>
      <c r="K32" s="7">
        <f t="shared" si="2"/>
        <v>0.1201415831425573</v>
      </c>
    </row>
    <row r="33" spans="1:11" ht="15" customHeight="1" x14ac:dyDescent="0.25">
      <c r="A33" s="6" t="s">
        <v>42</v>
      </c>
      <c r="B33" s="6" t="s">
        <v>16</v>
      </c>
      <c r="C33" s="6">
        <v>70</v>
      </c>
      <c r="D33" s="7">
        <v>3.01</v>
      </c>
      <c r="E33" s="7">
        <v>3.01</v>
      </c>
      <c r="F33" s="7">
        <v>2.95</v>
      </c>
      <c r="G33" s="7">
        <v>2.95</v>
      </c>
      <c r="H33" s="7">
        <v>3.01</v>
      </c>
      <c r="I33" s="7">
        <f t="shared" si="0"/>
        <v>2.9859999999999998</v>
      </c>
      <c r="J33" s="7">
        <f t="shared" si="1"/>
        <v>3.2863353450309753E-2</v>
      </c>
      <c r="K33" s="7">
        <f t="shared" si="2"/>
        <v>1.4696938456698972E-2</v>
      </c>
    </row>
    <row r="34" spans="1:11" ht="15" customHeight="1" x14ac:dyDescent="0.25">
      <c r="A34" s="6" t="s">
        <v>42</v>
      </c>
      <c r="B34" s="6" t="s">
        <v>16</v>
      </c>
      <c r="C34" s="6">
        <v>84</v>
      </c>
      <c r="D34" s="7">
        <v>3.01</v>
      </c>
      <c r="E34" s="7">
        <v>3.01</v>
      </c>
      <c r="F34" s="7">
        <v>2.95</v>
      </c>
      <c r="G34" s="7">
        <v>3.01</v>
      </c>
      <c r="H34" s="7">
        <v>2.95</v>
      </c>
      <c r="I34" s="7">
        <f t="shared" si="0"/>
        <v>2.9859999999999998</v>
      </c>
      <c r="J34" s="7">
        <f t="shared" si="1"/>
        <v>3.2863353450309753E-2</v>
      </c>
      <c r="K34" s="7">
        <f t="shared" si="2"/>
        <v>1.4696938456698972E-2</v>
      </c>
    </row>
  </sheetData>
  <mergeCells count="2">
    <mergeCell ref="A1:K1"/>
    <mergeCell ref="A2:K2"/>
  </mergeCells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3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K1"/>
    </sheetView>
  </sheetViews>
  <sheetFormatPr defaultColWidth="8.7109375" defaultRowHeight="15" x14ac:dyDescent="0.25"/>
  <cols>
    <col min="1" max="1" width="10" customWidth="1"/>
    <col min="2" max="2" width="8" customWidth="1"/>
    <col min="3" max="3" width="6" customWidth="1"/>
    <col min="4" max="11" width="10" customWidth="1"/>
  </cols>
  <sheetData>
    <row r="1" spans="1:11" ht="15" customHeight="1" x14ac:dyDescent="0.25">
      <c r="A1" s="11" t="s">
        <v>43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54.75" customHeight="1" x14ac:dyDescent="0.25">
      <c r="A2" s="12" t="s">
        <v>44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ht="1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t="15" customHeight="1" x14ac:dyDescent="0.25">
      <c r="A5" s="2" t="s">
        <v>45</v>
      </c>
      <c r="B5" s="2" t="s">
        <v>14</v>
      </c>
      <c r="C5" s="2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f t="shared" ref="I5:I13" si="0">IFERROR(AVERAGE(D5:H5),"")</f>
        <v>0</v>
      </c>
      <c r="J5" s="3">
        <f t="shared" ref="J5:J13" si="1">IFERROR(STDEV(D5:H5),"")</f>
        <v>0</v>
      </c>
      <c r="K5" s="3">
        <f t="shared" ref="K5:K13" si="2">IFERROR(STDEV(D5:H5)/SQRT(COUNT(D5:H5)),"")</f>
        <v>0</v>
      </c>
    </row>
    <row r="6" spans="1:11" ht="15" customHeight="1" x14ac:dyDescent="0.25">
      <c r="A6" s="2" t="s">
        <v>45</v>
      </c>
      <c r="B6" s="2" t="s">
        <v>14</v>
      </c>
      <c r="C6" s="2">
        <v>28</v>
      </c>
      <c r="D6" s="3">
        <v>15.13</v>
      </c>
      <c r="E6" s="3">
        <v>29.28</v>
      </c>
      <c r="F6" s="3">
        <v>13.11</v>
      </c>
      <c r="G6" s="3">
        <v>25.38</v>
      </c>
      <c r="H6" s="3">
        <v>15.23</v>
      </c>
      <c r="I6" s="3">
        <f t="shared" si="0"/>
        <v>19.626000000000001</v>
      </c>
      <c r="J6" s="3">
        <f t="shared" si="1"/>
        <v>7.2163931433923407</v>
      </c>
      <c r="K6" s="3">
        <f t="shared" si="2"/>
        <v>3.2272691241977323</v>
      </c>
    </row>
    <row r="7" spans="1:11" ht="15" customHeight="1" x14ac:dyDescent="0.25">
      <c r="A7" s="2" t="s">
        <v>45</v>
      </c>
      <c r="B7" s="2" t="s">
        <v>14</v>
      </c>
      <c r="C7" s="2">
        <v>56</v>
      </c>
      <c r="D7" s="3">
        <v>29</v>
      </c>
      <c r="E7" s="3">
        <v>47.65</v>
      </c>
      <c r="F7" s="3">
        <v>39.9</v>
      </c>
      <c r="G7" s="3">
        <v>16.46</v>
      </c>
      <c r="H7" s="3">
        <v>29.82</v>
      </c>
      <c r="I7" s="3">
        <f t="shared" si="0"/>
        <v>32.566000000000003</v>
      </c>
      <c r="J7" s="3">
        <f t="shared" si="1"/>
        <v>11.842452448711787</v>
      </c>
      <c r="K7" s="3">
        <f t="shared" si="2"/>
        <v>5.2961057391256796</v>
      </c>
    </row>
    <row r="8" spans="1:11" ht="15" customHeight="1" x14ac:dyDescent="0.25">
      <c r="A8" s="4" t="s">
        <v>45</v>
      </c>
      <c r="B8" s="4" t="s">
        <v>15</v>
      </c>
      <c r="C8" s="4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f t="shared" si="0"/>
        <v>0</v>
      </c>
      <c r="J8" s="5">
        <f t="shared" si="1"/>
        <v>0</v>
      </c>
      <c r="K8" s="5">
        <f t="shared" si="2"/>
        <v>0</v>
      </c>
    </row>
    <row r="9" spans="1:11" ht="15" customHeight="1" x14ac:dyDescent="0.25">
      <c r="A9" s="4" t="s">
        <v>45</v>
      </c>
      <c r="B9" s="4" t="s">
        <v>15</v>
      </c>
      <c r="C9" s="4">
        <v>28</v>
      </c>
      <c r="D9" s="5">
        <v>31.38</v>
      </c>
      <c r="E9" s="5">
        <v>34.89</v>
      </c>
      <c r="F9" s="5">
        <v>26.27</v>
      </c>
      <c r="G9" s="5">
        <v>47.46</v>
      </c>
      <c r="H9" s="5">
        <v>25</v>
      </c>
      <c r="I9" s="5">
        <f t="shared" si="0"/>
        <v>33</v>
      </c>
      <c r="J9" s="5">
        <f t="shared" si="1"/>
        <v>9.0080658301324608</v>
      </c>
      <c r="K9" s="5">
        <f t="shared" si="2"/>
        <v>4.0285295083938513</v>
      </c>
    </row>
    <row r="10" spans="1:11" ht="15" customHeight="1" x14ac:dyDescent="0.25">
      <c r="A10" s="4" t="s">
        <v>45</v>
      </c>
      <c r="B10" s="4" t="s">
        <v>15</v>
      </c>
      <c r="C10" s="4">
        <v>56</v>
      </c>
      <c r="D10" s="5">
        <v>293.26</v>
      </c>
      <c r="E10" s="5">
        <v>289.89999999999998</v>
      </c>
      <c r="F10" s="5">
        <v>469.53</v>
      </c>
      <c r="G10" s="5">
        <v>327.13</v>
      </c>
      <c r="H10" s="5">
        <v>314.13</v>
      </c>
      <c r="I10" s="5">
        <f t="shared" si="0"/>
        <v>338.79000000000008</v>
      </c>
      <c r="J10" s="5">
        <f t="shared" si="1"/>
        <v>74.666310676234417</v>
      </c>
      <c r="K10" s="5">
        <f t="shared" si="2"/>
        <v>33.39178926023569</v>
      </c>
    </row>
    <row r="11" spans="1:11" ht="15" customHeight="1" x14ac:dyDescent="0.25">
      <c r="A11" s="6" t="s">
        <v>45</v>
      </c>
      <c r="B11" s="6" t="s">
        <v>16</v>
      </c>
      <c r="C11" s="6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f t="shared" si="0"/>
        <v>0</v>
      </c>
      <c r="J11" s="7">
        <f t="shared" si="1"/>
        <v>0</v>
      </c>
      <c r="K11" s="7">
        <f t="shared" si="2"/>
        <v>0</v>
      </c>
    </row>
    <row r="12" spans="1:11" ht="15" customHeight="1" x14ac:dyDescent="0.25">
      <c r="A12" s="6" t="s">
        <v>45</v>
      </c>
      <c r="B12" s="6" t="s">
        <v>16</v>
      </c>
      <c r="C12" s="6">
        <v>28</v>
      </c>
      <c r="D12" s="7">
        <v>279.87</v>
      </c>
      <c r="E12" s="7">
        <v>315.37</v>
      </c>
      <c r="F12" s="7">
        <v>468.57</v>
      </c>
      <c r="G12" s="7">
        <v>312.39</v>
      </c>
      <c r="H12" s="7">
        <v>431.05</v>
      </c>
      <c r="I12" s="7">
        <f t="shared" si="0"/>
        <v>361.44999999999993</v>
      </c>
      <c r="J12" s="7">
        <f t="shared" si="1"/>
        <v>82.922253949106107</v>
      </c>
      <c r="K12" s="7">
        <f t="shared" si="2"/>
        <v>37.083959335540328</v>
      </c>
    </row>
    <row r="13" spans="1:11" ht="15" customHeight="1" x14ac:dyDescent="0.25">
      <c r="A13" s="6" t="s">
        <v>45</v>
      </c>
      <c r="B13" s="6" t="s">
        <v>16</v>
      </c>
      <c r="C13" s="6">
        <v>56</v>
      </c>
      <c r="D13" s="7">
        <v>658.27</v>
      </c>
      <c r="E13" s="7">
        <v>541.91</v>
      </c>
      <c r="F13" s="7">
        <v>515.20000000000005</v>
      </c>
      <c r="G13" s="7">
        <v>527.89</v>
      </c>
      <c r="H13" s="7">
        <v>855.67</v>
      </c>
      <c r="I13" s="7">
        <f t="shared" si="0"/>
        <v>619.78800000000001</v>
      </c>
      <c r="J13" s="7">
        <f t="shared" si="1"/>
        <v>143.67503025926237</v>
      </c>
      <c r="K13" s="7">
        <f t="shared" si="2"/>
        <v>64.253426865809971</v>
      </c>
    </row>
  </sheetData>
  <mergeCells count="2">
    <mergeCell ref="A1:K1"/>
    <mergeCell ref="A2:K2"/>
  </mergeCells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3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K1"/>
    </sheetView>
  </sheetViews>
  <sheetFormatPr defaultColWidth="8.7109375" defaultRowHeight="15" x14ac:dyDescent="0.25"/>
  <cols>
    <col min="1" max="1" width="10" customWidth="1"/>
    <col min="2" max="2" width="8" customWidth="1"/>
    <col min="3" max="3" width="6" customWidth="1"/>
    <col min="4" max="11" width="10" customWidth="1"/>
  </cols>
  <sheetData>
    <row r="1" spans="1:11" ht="15" customHeight="1" x14ac:dyDescent="0.25">
      <c r="A1" s="11" t="s">
        <v>46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41.25" customHeight="1" x14ac:dyDescent="0.25">
      <c r="A2" s="12" t="s">
        <v>47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ht="1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t="15" customHeight="1" x14ac:dyDescent="0.25">
      <c r="A5" s="2" t="s">
        <v>48</v>
      </c>
      <c r="B5" s="2" t="s">
        <v>14</v>
      </c>
      <c r="C5" s="2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f t="shared" ref="I5:I13" si="0">IFERROR(AVERAGE(D5:H5),"")</f>
        <v>0</v>
      </c>
      <c r="J5" s="3">
        <f t="shared" ref="J5:J13" si="1">IFERROR(STDEV(D5:H5),"")</f>
        <v>0</v>
      </c>
      <c r="K5" s="3">
        <f t="shared" ref="K5:K13" si="2">IFERROR(STDEV(D5:H5)/SQRT(COUNT(D5:H5)),"")</f>
        <v>0</v>
      </c>
    </row>
    <row r="6" spans="1:11" ht="15" customHeight="1" x14ac:dyDescent="0.25">
      <c r="A6" s="2" t="s">
        <v>48</v>
      </c>
      <c r="B6" s="2" t="s">
        <v>14</v>
      </c>
      <c r="C6" s="2">
        <v>28</v>
      </c>
      <c r="D6" s="3">
        <v>0</v>
      </c>
      <c r="E6" s="3">
        <v>3.605</v>
      </c>
      <c r="F6" s="3">
        <v>11.082000000000001</v>
      </c>
      <c r="G6" s="3">
        <v>13.039</v>
      </c>
      <c r="H6" s="3">
        <v>12.82</v>
      </c>
      <c r="I6" s="3">
        <f t="shared" si="0"/>
        <v>8.1091999999999995</v>
      </c>
      <c r="J6" s="3">
        <f t="shared" si="1"/>
        <v>5.9451460621249659</v>
      </c>
      <c r="K6" s="3">
        <f t="shared" si="2"/>
        <v>2.658750146215322</v>
      </c>
    </row>
    <row r="7" spans="1:11" ht="15" customHeight="1" x14ac:dyDescent="0.25">
      <c r="A7" s="2" t="s">
        <v>48</v>
      </c>
      <c r="B7" s="2" t="s">
        <v>14</v>
      </c>
      <c r="C7" s="2">
        <v>56</v>
      </c>
      <c r="D7" s="3">
        <v>29</v>
      </c>
      <c r="E7" s="3">
        <v>47.65</v>
      </c>
      <c r="F7" s="3">
        <v>19.899999999999999</v>
      </c>
      <c r="G7" s="3">
        <v>16.46</v>
      </c>
      <c r="H7" s="3">
        <v>12.82</v>
      </c>
      <c r="I7" s="3">
        <f t="shared" si="0"/>
        <v>25.166000000000004</v>
      </c>
      <c r="J7" s="3">
        <f t="shared" si="1"/>
        <v>13.92999210337177</v>
      </c>
      <c r="K7" s="3">
        <f t="shared" si="2"/>
        <v>6.2296818538349106</v>
      </c>
    </row>
    <row r="8" spans="1:11" ht="15" customHeight="1" x14ac:dyDescent="0.25">
      <c r="A8" s="4" t="s">
        <v>48</v>
      </c>
      <c r="B8" s="4" t="s">
        <v>15</v>
      </c>
      <c r="C8" s="4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f t="shared" si="0"/>
        <v>0</v>
      </c>
      <c r="J8" s="5">
        <f t="shared" si="1"/>
        <v>0</v>
      </c>
      <c r="K8" s="5">
        <f t="shared" si="2"/>
        <v>0</v>
      </c>
    </row>
    <row r="9" spans="1:11" ht="15" customHeight="1" x14ac:dyDescent="0.25">
      <c r="A9" s="4" t="s">
        <v>48</v>
      </c>
      <c r="B9" s="4" t="s">
        <v>15</v>
      </c>
      <c r="C9" s="4">
        <v>28</v>
      </c>
      <c r="D9" s="5">
        <v>64.8108</v>
      </c>
      <c r="E9" s="5">
        <v>41.465000000000003</v>
      </c>
      <c r="F9" s="5">
        <v>50.9133</v>
      </c>
      <c r="G9" s="5">
        <v>27.131</v>
      </c>
      <c r="H9" s="5">
        <v>45.340400000000002</v>
      </c>
      <c r="I9" s="5">
        <f t="shared" si="0"/>
        <v>45.932100000000005</v>
      </c>
      <c r="J9" s="5">
        <f t="shared" si="1"/>
        <v>13.738669146245568</v>
      </c>
      <c r="K9" s="5">
        <f t="shared" si="2"/>
        <v>6.1441196262768178</v>
      </c>
    </row>
    <row r="10" spans="1:11" ht="15" customHeight="1" x14ac:dyDescent="0.25">
      <c r="A10" s="4" t="s">
        <v>48</v>
      </c>
      <c r="B10" s="4" t="s">
        <v>15</v>
      </c>
      <c r="C10" s="4">
        <v>56</v>
      </c>
      <c r="D10" s="5">
        <v>293.26</v>
      </c>
      <c r="E10" s="5">
        <v>289.89999999999998</v>
      </c>
      <c r="F10" s="5">
        <v>269.52999999999997</v>
      </c>
      <c r="G10" s="5">
        <v>127.13</v>
      </c>
      <c r="H10" s="5">
        <v>314.13</v>
      </c>
      <c r="I10" s="5">
        <f t="shared" si="0"/>
        <v>258.78999999999996</v>
      </c>
      <c r="J10" s="5">
        <f t="shared" si="1"/>
        <v>75.279864173628908</v>
      </c>
      <c r="K10" s="5">
        <f t="shared" si="2"/>
        <v>33.66617872583705</v>
      </c>
    </row>
    <row r="11" spans="1:11" ht="15" customHeight="1" x14ac:dyDescent="0.25">
      <c r="A11" s="6" t="s">
        <v>48</v>
      </c>
      <c r="B11" s="6" t="s">
        <v>16</v>
      </c>
      <c r="C11" s="6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f t="shared" si="0"/>
        <v>0</v>
      </c>
      <c r="J11" s="7">
        <f t="shared" si="1"/>
        <v>0</v>
      </c>
      <c r="K11" s="7">
        <f t="shared" si="2"/>
        <v>0</v>
      </c>
    </row>
    <row r="12" spans="1:11" ht="15" customHeight="1" x14ac:dyDescent="0.25">
      <c r="A12" s="6" t="s">
        <v>48</v>
      </c>
      <c r="B12" s="6" t="s">
        <v>16</v>
      </c>
      <c r="C12" s="6">
        <v>28</v>
      </c>
      <c r="D12" s="7">
        <v>384.96</v>
      </c>
      <c r="E12" s="7">
        <v>520.41999999999996</v>
      </c>
      <c r="F12" s="7">
        <v>500.03</v>
      </c>
      <c r="G12" s="7">
        <v>492.71</v>
      </c>
      <c r="H12" s="7">
        <v>476.02</v>
      </c>
      <c r="I12" s="7">
        <f t="shared" si="0"/>
        <v>474.82799999999997</v>
      </c>
      <c r="J12" s="7">
        <f t="shared" si="1"/>
        <v>52.704875201446015</v>
      </c>
      <c r="K12" s="7">
        <f t="shared" si="2"/>
        <v>23.570336739215239</v>
      </c>
    </row>
    <row r="13" spans="1:11" ht="15" customHeight="1" x14ac:dyDescent="0.25">
      <c r="A13" s="6" t="s">
        <v>48</v>
      </c>
      <c r="B13" s="6" t="s">
        <v>16</v>
      </c>
      <c r="C13" s="6">
        <v>56</v>
      </c>
      <c r="D13" s="7">
        <v>862.45</v>
      </c>
      <c r="E13" s="7">
        <v>976.81</v>
      </c>
      <c r="F13" s="7">
        <v>923.84</v>
      </c>
      <c r="G13" s="7">
        <v>602.64</v>
      </c>
      <c r="H13" s="7">
        <v>782.85</v>
      </c>
      <c r="I13" s="7">
        <f t="shared" si="0"/>
        <v>829.71800000000007</v>
      </c>
      <c r="J13" s="7">
        <f t="shared" si="1"/>
        <v>146.05428672243767</v>
      </c>
      <c r="K13" s="7">
        <f t="shared" si="2"/>
        <v>65.317462703323116</v>
      </c>
    </row>
  </sheetData>
  <mergeCells count="2">
    <mergeCell ref="A1:K1"/>
    <mergeCell ref="A2:K2"/>
  </mergeCells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8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K1"/>
    </sheetView>
  </sheetViews>
  <sheetFormatPr defaultColWidth="8.7109375" defaultRowHeight="15" x14ac:dyDescent="0.25"/>
  <cols>
    <col min="1" max="1" width="12" customWidth="1"/>
    <col min="2" max="2" width="8" customWidth="1"/>
    <col min="3" max="3" width="6" customWidth="1"/>
    <col min="4" max="11" width="10" customWidth="1"/>
  </cols>
  <sheetData>
    <row r="1" spans="1:11" ht="15" customHeight="1" x14ac:dyDescent="0.25">
      <c r="A1" s="11" t="s">
        <v>49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7.75" customHeight="1" x14ac:dyDescent="0.25">
      <c r="A2" s="12" t="s">
        <v>50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ht="15" customHeight="1" x14ac:dyDescent="0.25">
      <c r="A4" s="1" t="s">
        <v>51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t="15" customHeight="1" x14ac:dyDescent="0.25">
      <c r="A5" s="2" t="s">
        <v>52</v>
      </c>
      <c r="B5" s="2" t="s">
        <v>14</v>
      </c>
      <c r="C5" s="2">
        <v>14</v>
      </c>
      <c r="D5" s="3">
        <v>0.97</v>
      </c>
      <c r="E5" s="3">
        <v>1</v>
      </c>
      <c r="F5" s="3">
        <v>7.0000000000000007E-2</v>
      </c>
      <c r="G5" s="3">
        <v>0.11</v>
      </c>
      <c r="H5" s="3">
        <v>0.04</v>
      </c>
      <c r="I5" s="3">
        <f t="shared" ref="I5:I28" si="0">IFERROR(AVERAGE(D5:H5),"")</f>
        <v>0.438</v>
      </c>
      <c r="J5" s="3">
        <f t="shared" ref="J5:J28" si="1">IFERROR(STDEV(D5:H5),"")</f>
        <v>0.50006999510068595</v>
      </c>
      <c r="K5" s="3">
        <f t="shared" ref="K5:K28" si="2">IFERROR(STDEV(D5:H5)/SQRT(COUNT(D5:H5)),"")</f>
        <v>0.2236381005106241</v>
      </c>
    </row>
    <row r="6" spans="1:11" ht="15" customHeight="1" x14ac:dyDescent="0.25">
      <c r="A6" s="4" t="s">
        <v>52</v>
      </c>
      <c r="B6" s="4" t="s">
        <v>15</v>
      </c>
      <c r="C6" s="4">
        <v>14</v>
      </c>
      <c r="D6" s="5">
        <v>0.05</v>
      </c>
      <c r="E6" s="5">
        <v>0.12</v>
      </c>
      <c r="F6" s="5">
        <v>7.0000000000000007E-2</v>
      </c>
      <c r="G6" s="5">
        <v>0.04</v>
      </c>
      <c r="H6" s="5">
        <v>0.59</v>
      </c>
      <c r="I6" s="5">
        <f t="shared" si="0"/>
        <v>0.17399999999999999</v>
      </c>
      <c r="J6" s="5">
        <f t="shared" si="1"/>
        <v>0.23458473948660855</v>
      </c>
      <c r="K6" s="5">
        <f t="shared" si="2"/>
        <v>0.10490948479522716</v>
      </c>
    </row>
    <row r="7" spans="1:11" ht="15" customHeight="1" x14ac:dyDescent="0.25">
      <c r="A7" s="6" t="s">
        <v>52</v>
      </c>
      <c r="B7" s="6" t="s">
        <v>16</v>
      </c>
      <c r="C7" s="6">
        <v>14</v>
      </c>
      <c r="D7" s="7">
        <v>2.2799999999999998</v>
      </c>
      <c r="E7" s="7">
        <v>3.2</v>
      </c>
      <c r="F7" s="7">
        <v>2.5</v>
      </c>
      <c r="G7" s="7">
        <v>3.12</v>
      </c>
      <c r="H7" s="7">
        <v>3.05</v>
      </c>
      <c r="I7" s="7">
        <f t="shared" si="0"/>
        <v>2.8300000000000005</v>
      </c>
      <c r="J7" s="7">
        <f t="shared" si="1"/>
        <v>0.41255302689472256</v>
      </c>
      <c r="K7" s="7">
        <f t="shared" si="2"/>
        <v>0.18449932249197973</v>
      </c>
    </row>
    <row r="8" spans="1:11" ht="15" customHeight="1" x14ac:dyDescent="0.25">
      <c r="A8" s="2" t="s">
        <v>53</v>
      </c>
      <c r="B8" s="2" t="s">
        <v>14</v>
      </c>
      <c r="C8" s="2">
        <v>14</v>
      </c>
      <c r="D8" s="3">
        <v>2.23</v>
      </c>
      <c r="E8" s="3">
        <v>1</v>
      </c>
      <c r="F8" s="3">
        <v>4.3499999999999996</v>
      </c>
      <c r="G8" s="3">
        <v>1.87</v>
      </c>
      <c r="H8" s="3">
        <v>0.15</v>
      </c>
      <c r="I8" s="3">
        <f t="shared" si="0"/>
        <v>1.92</v>
      </c>
      <c r="J8" s="3">
        <f t="shared" si="1"/>
        <v>1.5797784654817901</v>
      </c>
      <c r="K8" s="3">
        <f t="shared" si="2"/>
        <v>0.7064984076415175</v>
      </c>
    </row>
    <row r="9" spans="1:11" ht="15" customHeight="1" x14ac:dyDescent="0.25">
      <c r="A9" s="4" t="s">
        <v>53</v>
      </c>
      <c r="B9" s="4" t="s">
        <v>15</v>
      </c>
      <c r="C9" s="4">
        <v>14</v>
      </c>
      <c r="D9" s="5">
        <v>0.49</v>
      </c>
      <c r="E9" s="5">
        <v>2.46</v>
      </c>
      <c r="F9" s="5">
        <v>0.16</v>
      </c>
      <c r="G9" s="5">
        <v>0.08</v>
      </c>
      <c r="H9" s="5">
        <v>0.69</v>
      </c>
      <c r="I9" s="5">
        <f t="shared" si="0"/>
        <v>0.77600000000000002</v>
      </c>
      <c r="J9" s="5">
        <f t="shared" si="1"/>
        <v>0.97325741713074021</v>
      </c>
      <c r="K9" s="5">
        <f t="shared" si="2"/>
        <v>0.43525394886204066</v>
      </c>
    </row>
    <row r="10" spans="1:11" ht="15" customHeight="1" x14ac:dyDescent="0.25">
      <c r="A10" s="6" t="s">
        <v>53</v>
      </c>
      <c r="B10" s="6" t="s">
        <v>16</v>
      </c>
      <c r="C10" s="6">
        <v>14</v>
      </c>
      <c r="D10" s="7">
        <v>2.4900000000000002</v>
      </c>
      <c r="E10" s="7">
        <v>2.46</v>
      </c>
      <c r="F10" s="7">
        <v>3.16</v>
      </c>
      <c r="G10" s="7">
        <v>3.08</v>
      </c>
      <c r="H10" s="7">
        <v>4.6900000000000004</v>
      </c>
      <c r="I10" s="7">
        <f t="shared" si="0"/>
        <v>3.1759999999999997</v>
      </c>
      <c r="J10" s="7">
        <f t="shared" si="1"/>
        <v>0.90621741320723004</v>
      </c>
      <c r="K10" s="7">
        <f t="shared" si="2"/>
        <v>0.40527274766507637</v>
      </c>
    </row>
    <row r="11" spans="1:11" ht="15" customHeight="1" x14ac:dyDescent="0.25">
      <c r="A11" s="2" t="s">
        <v>54</v>
      </c>
      <c r="B11" s="2" t="s">
        <v>14</v>
      </c>
      <c r="C11" s="2">
        <v>14</v>
      </c>
      <c r="D11" s="3">
        <v>2.0699999999999998</v>
      </c>
      <c r="E11" s="3">
        <v>1</v>
      </c>
      <c r="F11" s="3">
        <v>3.25</v>
      </c>
      <c r="G11" s="3">
        <v>0.78</v>
      </c>
      <c r="H11" s="3">
        <v>0.09</v>
      </c>
      <c r="I11" s="3">
        <f t="shared" si="0"/>
        <v>1.4380000000000002</v>
      </c>
      <c r="J11" s="3">
        <f t="shared" si="1"/>
        <v>1.2374045417728188</v>
      </c>
      <c r="K11" s="3">
        <f t="shared" si="2"/>
        <v>0.55338413421420019</v>
      </c>
    </row>
    <row r="12" spans="1:11" ht="15" customHeight="1" x14ac:dyDescent="0.25">
      <c r="A12" s="4" t="s">
        <v>54</v>
      </c>
      <c r="B12" s="4" t="s">
        <v>15</v>
      </c>
      <c r="C12" s="4">
        <v>14</v>
      </c>
      <c r="D12" s="5">
        <v>0.41</v>
      </c>
      <c r="E12" s="5">
        <v>2.23</v>
      </c>
      <c r="F12" s="5">
        <v>0.08</v>
      </c>
      <c r="G12" s="5">
        <v>0.03</v>
      </c>
      <c r="H12" s="5">
        <v>0.34</v>
      </c>
      <c r="I12" s="5">
        <f t="shared" si="0"/>
        <v>0.61799999999999999</v>
      </c>
      <c r="J12" s="5">
        <f t="shared" si="1"/>
        <v>0.9157346777314922</v>
      </c>
      <c r="K12" s="5">
        <f t="shared" si="2"/>
        <v>0.4095289977522959</v>
      </c>
    </row>
    <row r="13" spans="1:11" ht="15" customHeight="1" x14ac:dyDescent="0.25">
      <c r="A13" s="6" t="s">
        <v>54</v>
      </c>
      <c r="B13" s="6" t="s">
        <v>16</v>
      </c>
      <c r="C13" s="6">
        <v>14</v>
      </c>
      <c r="D13" s="7">
        <v>3.21</v>
      </c>
      <c r="E13" s="7">
        <v>4.2699999999999996</v>
      </c>
      <c r="F13" s="7">
        <v>6.55</v>
      </c>
      <c r="G13" s="7">
        <v>5.16</v>
      </c>
      <c r="H13" s="7">
        <v>5.17</v>
      </c>
      <c r="I13" s="7">
        <f t="shared" si="0"/>
        <v>4.8719999999999999</v>
      </c>
      <c r="J13" s="7">
        <f t="shared" si="1"/>
        <v>1.2361310610125456</v>
      </c>
      <c r="K13" s="7">
        <f t="shared" si="2"/>
        <v>0.55281461630459838</v>
      </c>
    </row>
    <row r="14" spans="1:11" ht="15" customHeight="1" x14ac:dyDescent="0.25">
      <c r="A14" s="2" t="s">
        <v>55</v>
      </c>
      <c r="B14" s="2" t="s">
        <v>14</v>
      </c>
      <c r="C14" s="2">
        <v>14</v>
      </c>
      <c r="D14" s="3">
        <v>1.21</v>
      </c>
      <c r="E14" s="3">
        <v>0</v>
      </c>
      <c r="F14" s="3">
        <v>0.95</v>
      </c>
      <c r="G14" s="3">
        <v>0.31</v>
      </c>
      <c r="H14" s="3">
        <v>0.03</v>
      </c>
      <c r="I14" s="3">
        <f t="shared" si="0"/>
        <v>0.5</v>
      </c>
      <c r="J14" s="3">
        <f t="shared" si="1"/>
        <v>0.55081757415681643</v>
      </c>
      <c r="K14" s="3">
        <f t="shared" si="2"/>
        <v>0.24633310780323459</v>
      </c>
    </row>
    <row r="15" spans="1:11" ht="15" customHeight="1" x14ac:dyDescent="0.25">
      <c r="A15" s="4" t="s">
        <v>55</v>
      </c>
      <c r="B15" s="4" t="s">
        <v>15</v>
      </c>
      <c r="C15" s="4">
        <v>14</v>
      </c>
      <c r="D15" s="5">
        <v>0.3</v>
      </c>
      <c r="E15" s="5">
        <v>0.66</v>
      </c>
      <c r="F15" s="5">
        <v>0.06</v>
      </c>
      <c r="G15" s="5">
        <v>0.01</v>
      </c>
      <c r="H15" s="5">
        <v>0.32</v>
      </c>
      <c r="I15" s="5">
        <f t="shared" si="0"/>
        <v>0.27</v>
      </c>
      <c r="J15" s="5">
        <f t="shared" si="1"/>
        <v>0.25845695966640175</v>
      </c>
      <c r="K15" s="5">
        <f t="shared" si="2"/>
        <v>0.11558546621439914</v>
      </c>
    </row>
    <row r="16" spans="1:11" ht="15" customHeight="1" x14ac:dyDescent="0.25">
      <c r="A16" s="6" t="s">
        <v>55</v>
      </c>
      <c r="B16" s="6" t="s">
        <v>16</v>
      </c>
      <c r="C16" s="6">
        <v>14</v>
      </c>
      <c r="D16" s="7">
        <v>2.1</v>
      </c>
      <c r="E16" s="7">
        <v>3.11</v>
      </c>
      <c r="F16" s="7">
        <v>2.64</v>
      </c>
      <c r="G16" s="7">
        <v>3.12</v>
      </c>
      <c r="H16" s="7">
        <v>3.18</v>
      </c>
      <c r="I16" s="7">
        <f t="shared" si="0"/>
        <v>2.8299999999999996</v>
      </c>
      <c r="J16" s="7">
        <f t="shared" si="1"/>
        <v>0.46206060208591859</v>
      </c>
      <c r="K16" s="7">
        <f t="shared" si="2"/>
        <v>0.206639783197719</v>
      </c>
    </row>
    <row r="17" spans="1:11" ht="15" customHeight="1" x14ac:dyDescent="0.25">
      <c r="A17" s="2" t="s">
        <v>56</v>
      </c>
      <c r="B17" s="2" t="s">
        <v>14</v>
      </c>
      <c r="C17" s="2">
        <v>14</v>
      </c>
      <c r="D17" s="3">
        <v>1.03</v>
      </c>
      <c r="E17" s="3">
        <v>0</v>
      </c>
      <c r="F17" s="3">
        <v>0.8</v>
      </c>
      <c r="G17" s="3">
        <v>0.08</v>
      </c>
      <c r="H17" s="3">
        <v>0.05</v>
      </c>
      <c r="I17" s="3">
        <f t="shared" si="0"/>
        <v>0.39200000000000002</v>
      </c>
      <c r="J17" s="3">
        <f t="shared" si="1"/>
        <v>0.48514946150645161</v>
      </c>
      <c r="K17" s="3">
        <f t="shared" si="2"/>
        <v>0.21696543503516866</v>
      </c>
    </row>
    <row r="18" spans="1:11" ht="15" customHeight="1" x14ac:dyDescent="0.25">
      <c r="A18" s="4" t="s">
        <v>56</v>
      </c>
      <c r="B18" s="4" t="s">
        <v>15</v>
      </c>
      <c r="C18" s="4">
        <v>14</v>
      </c>
      <c r="D18" s="5">
        <v>0.22</v>
      </c>
      <c r="E18" s="5">
        <v>0</v>
      </c>
      <c r="F18" s="5">
        <v>0.02</v>
      </c>
      <c r="G18" s="5">
        <v>0.02</v>
      </c>
      <c r="H18" s="5">
        <v>0</v>
      </c>
      <c r="I18" s="5">
        <f t="shared" si="0"/>
        <v>5.2000000000000005E-2</v>
      </c>
      <c r="J18" s="5">
        <f t="shared" si="1"/>
        <v>9.4445751624940746E-2</v>
      </c>
      <c r="K18" s="5">
        <f t="shared" si="2"/>
        <v>4.2237424163885741E-2</v>
      </c>
    </row>
    <row r="19" spans="1:11" ht="15" customHeight="1" x14ac:dyDescent="0.25">
      <c r="A19" s="6" t="s">
        <v>56</v>
      </c>
      <c r="B19" s="6" t="s">
        <v>16</v>
      </c>
      <c r="C19" s="6">
        <v>14</v>
      </c>
      <c r="D19" s="7">
        <v>4.1900000000000004</v>
      </c>
      <c r="E19" s="7">
        <v>4.12</v>
      </c>
      <c r="F19" s="7">
        <v>6.8</v>
      </c>
      <c r="G19" s="7">
        <v>3.03</v>
      </c>
      <c r="H19" s="7">
        <v>3.11</v>
      </c>
      <c r="I19" s="7">
        <f t="shared" si="0"/>
        <v>4.25</v>
      </c>
      <c r="J19" s="7">
        <f t="shared" si="1"/>
        <v>1.5256965622298551</v>
      </c>
      <c r="K19" s="7">
        <f t="shared" si="2"/>
        <v>0.68231224523673872</v>
      </c>
    </row>
    <row r="20" spans="1:11" ht="15" customHeight="1" x14ac:dyDescent="0.25">
      <c r="A20" s="2" t="s">
        <v>57</v>
      </c>
      <c r="B20" s="2" t="s">
        <v>14</v>
      </c>
      <c r="C20" s="2">
        <v>14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f t="shared" si="0"/>
        <v>0</v>
      </c>
      <c r="J20" s="3">
        <f t="shared" si="1"/>
        <v>0</v>
      </c>
      <c r="K20" s="3">
        <f t="shared" si="2"/>
        <v>0</v>
      </c>
    </row>
    <row r="21" spans="1:11" ht="15" customHeight="1" x14ac:dyDescent="0.25">
      <c r="A21" s="4" t="s">
        <v>57</v>
      </c>
      <c r="B21" s="4" t="s">
        <v>15</v>
      </c>
      <c r="C21" s="4">
        <v>14</v>
      </c>
      <c r="D21" s="5">
        <v>0.01</v>
      </c>
      <c r="E21" s="5">
        <v>0</v>
      </c>
      <c r="F21" s="5">
        <v>0.01</v>
      </c>
      <c r="G21" s="5">
        <v>0</v>
      </c>
      <c r="H21" s="5">
        <v>0</v>
      </c>
      <c r="I21" s="5">
        <f t="shared" si="0"/>
        <v>4.0000000000000001E-3</v>
      </c>
      <c r="J21" s="5">
        <f t="shared" si="1"/>
        <v>5.4772255750516613E-3</v>
      </c>
      <c r="K21" s="5">
        <f t="shared" si="2"/>
        <v>2.4494897427831779E-3</v>
      </c>
    </row>
    <row r="22" spans="1:11" ht="15" customHeight="1" x14ac:dyDescent="0.25">
      <c r="A22" s="6" t="s">
        <v>57</v>
      </c>
      <c r="B22" s="6" t="s">
        <v>16</v>
      </c>
      <c r="C22" s="6">
        <v>14</v>
      </c>
      <c r="D22" s="7">
        <v>3.14</v>
      </c>
      <c r="E22" s="7">
        <v>2.08</v>
      </c>
      <c r="F22" s="7">
        <v>1.96</v>
      </c>
      <c r="G22" s="7">
        <v>3.24</v>
      </c>
      <c r="H22" s="7">
        <v>1.89</v>
      </c>
      <c r="I22" s="7">
        <f t="shared" si="0"/>
        <v>2.4620000000000006</v>
      </c>
      <c r="J22" s="7">
        <f t="shared" si="1"/>
        <v>0.66896935654781542</v>
      </c>
      <c r="K22" s="7">
        <f t="shared" si="2"/>
        <v>0.29917219122104183</v>
      </c>
    </row>
    <row r="23" spans="1:11" ht="15" customHeight="1" x14ac:dyDescent="0.25">
      <c r="A23" s="2" t="s">
        <v>58</v>
      </c>
      <c r="B23" s="2" t="s">
        <v>14</v>
      </c>
      <c r="C23" s="2">
        <v>14</v>
      </c>
      <c r="D23" s="3">
        <v>2.3199999999999998</v>
      </c>
      <c r="E23" s="3">
        <v>0</v>
      </c>
      <c r="F23" s="3">
        <v>2.57</v>
      </c>
      <c r="G23" s="3">
        <v>3.27</v>
      </c>
      <c r="H23" s="3">
        <v>2.4300000000000002</v>
      </c>
      <c r="I23" s="3">
        <f t="shared" si="0"/>
        <v>2.1179999999999999</v>
      </c>
      <c r="J23" s="3">
        <f t="shared" si="1"/>
        <v>1.2405119910746532</v>
      </c>
      <c r="K23" s="3">
        <f t="shared" si="2"/>
        <v>0.55477382778930739</v>
      </c>
    </row>
    <row r="24" spans="1:11" ht="15" customHeight="1" x14ac:dyDescent="0.25">
      <c r="A24" s="4" t="s">
        <v>58</v>
      </c>
      <c r="B24" s="4" t="s">
        <v>15</v>
      </c>
      <c r="C24" s="4">
        <v>14</v>
      </c>
      <c r="D24" s="5">
        <v>2.5</v>
      </c>
      <c r="E24" s="5">
        <v>2.56</v>
      </c>
      <c r="F24" s="5">
        <v>3.11</v>
      </c>
      <c r="G24" s="5">
        <v>4.32</v>
      </c>
      <c r="H24" s="5">
        <v>3.75</v>
      </c>
      <c r="I24" s="5">
        <f t="shared" si="0"/>
        <v>3.2480000000000002</v>
      </c>
      <c r="J24" s="5">
        <f t="shared" si="1"/>
        <v>0.78311557256895126</v>
      </c>
      <c r="K24" s="5">
        <f t="shared" si="2"/>
        <v>0.35021993090056891</v>
      </c>
    </row>
    <row r="25" spans="1:11" ht="15" customHeight="1" x14ac:dyDescent="0.25">
      <c r="A25" s="6" t="s">
        <v>58</v>
      </c>
      <c r="B25" s="6" t="s">
        <v>16</v>
      </c>
      <c r="C25" s="6">
        <v>14</v>
      </c>
      <c r="D25" s="7">
        <v>11.16</v>
      </c>
      <c r="E25" s="7">
        <v>5.86</v>
      </c>
      <c r="F25" s="7">
        <v>12.54</v>
      </c>
      <c r="G25" s="7">
        <v>10.7</v>
      </c>
      <c r="H25" s="7">
        <v>17.149999999999999</v>
      </c>
      <c r="I25" s="7">
        <f t="shared" si="0"/>
        <v>11.481999999999999</v>
      </c>
      <c r="J25" s="7">
        <f t="shared" si="1"/>
        <v>4.0486936164644511</v>
      </c>
      <c r="K25" s="7">
        <f t="shared" si="2"/>
        <v>1.8106308292967948</v>
      </c>
    </row>
    <row r="26" spans="1:11" ht="15" customHeight="1" x14ac:dyDescent="0.25">
      <c r="A26" s="2" t="s">
        <v>59</v>
      </c>
      <c r="B26" s="2" t="s">
        <v>14</v>
      </c>
      <c r="C26" s="2">
        <v>14</v>
      </c>
      <c r="D26" s="3">
        <v>2.34</v>
      </c>
      <c r="E26" s="3">
        <v>0</v>
      </c>
      <c r="F26" s="3">
        <v>1.25</v>
      </c>
      <c r="G26" s="3">
        <v>0.22</v>
      </c>
      <c r="H26" s="3">
        <v>0</v>
      </c>
      <c r="I26" s="3">
        <f t="shared" si="0"/>
        <v>0.76200000000000001</v>
      </c>
      <c r="J26" s="3">
        <f t="shared" si="1"/>
        <v>1.0226534114742882</v>
      </c>
      <c r="K26" s="3">
        <f t="shared" si="2"/>
        <v>0.45734450909571434</v>
      </c>
    </row>
    <row r="27" spans="1:11" ht="15" customHeight="1" x14ac:dyDescent="0.25">
      <c r="A27" s="4" t="s">
        <v>59</v>
      </c>
      <c r="B27" s="4" t="s">
        <v>15</v>
      </c>
      <c r="C27" s="4">
        <v>14</v>
      </c>
      <c r="D27" s="5">
        <v>3.61</v>
      </c>
      <c r="E27" s="5">
        <v>2.11</v>
      </c>
      <c r="F27" s="5">
        <v>2.2599999999999998</v>
      </c>
      <c r="G27" s="5">
        <v>1.56</v>
      </c>
      <c r="H27" s="5">
        <v>2.2400000000000002</v>
      </c>
      <c r="I27" s="5">
        <f t="shared" si="0"/>
        <v>2.3559999999999999</v>
      </c>
      <c r="J27" s="5">
        <f t="shared" si="1"/>
        <v>0.7565249500181741</v>
      </c>
      <c r="K27" s="5">
        <f t="shared" si="2"/>
        <v>0.33832824298305358</v>
      </c>
    </row>
    <row r="28" spans="1:11" ht="15" customHeight="1" x14ac:dyDescent="0.25">
      <c r="A28" s="6" t="s">
        <v>59</v>
      </c>
      <c r="B28" s="6" t="s">
        <v>16</v>
      </c>
      <c r="C28" s="6">
        <v>14</v>
      </c>
      <c r="D28" s="7">
        <v>26.17</v>
      </c>
      <c r="E28" s="7">
        <v>13.13</v>
      </c>
      <c r="F28" s="7">
        <v>11.62</v>
      </c>
      <c r="G28" s="7">
        <v>5.28</v>
      </c>
      <c r="H28" s="7">
        <v>16.91</v>
      </c>
      <c r="I28" s="7">
        <f t="shared" si="0"/>
        <v>14.622</v>
      </c>
      <c r="J28" s="7">
        <f t="shared" si="1"/>
        <v>7.6990629299934987</v>
      </c>
      <c r="K28" s="7">
        <f t="shared" si="2"/>
        <v>3.4431256149028333</v>
      </c>
    </row>
  </sheetData>
  <mergeCells count="2">
    <mergeCell ref="A1:K1"/>
    <mergeCell ref="A2:K2"/>
  </mergeCells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7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I27" sqref="I27"/>
    </sheetView>
  </sheetViews>
  <sheetFormatPr defaultColWidth="8.7109375" defaultRowHeight="15" x14ac:dyDescent="0.25"/>
  <cols>
    <col min="1" max="1" width="12" customWidth="1"/>
    <col min="2" max="2" width="8" customWidth="1"/>
    <col min="3" max="3" width="6" customWidth="1"/>
    <col min="4" max="11" width="10" customWidth="1"/>
  </cols>
  <sheetData>
    <row r="1" spans="1:11" ht="15" customHeigh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41.25" customHeight="1" x14ac:dyDescent="0.25">
      <c r="A2" s="12" t="s">
        <v>61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ht="1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t="15" customHeight="1" x14ac:dyDescent="0.25">
      <c r="A5" s="2" t="s">
        <v>62</v>
      </c>
      <c r="B5" s="2" t="s">
        <v>14</v>
      </c>
      <c r="C5" s="2">
        <v>56</v>
      </c>
      <c r="D5" s="3">
        <v>3.6877300000000002</v>
      </c>
      <c r="E5" s="3">
        <v>2.0840100000000001</v>
      </c>
      <c r="F5" s="3">
        <v>5.13917</v>
      </c>
      <c r="G5" s="3">
        <v>5.8210699999999997</v>
      </c>
      <c r="H5" s="3">
        <v>4.0764899999999997</v>
      </c>
      <c r="I5" s="3">
        <f>IFERROR(AVERAGE(D5:H5),"")</f>
        <v>4.1616939999999998</v>
      </c>
      <c r="J5" s="3">
        <f>IFERROR(STDEV(D5:H5),"")</f>
        <v>1.436807262537324</v>
      </c>
      <c r="K5" s="3">
        <f>IFERROR(STDEV(D5:H5)/SQRT(COUNT(D5:H5)),"")</f>
        <v>0.64255974191976872</v>
      </c>
    </row>
    <row r="6" spans="1:11" ht="15" customHeight="1" x14ac:dyDescent="0.25">
      <c r="A6" s="4" t="s">
        <v>62</v>
      </c>
      <c r="B6" s="4" t="s">
        <v>15</v>
      </c>
      <c r="C6" s="4">
        <v>56</v>
      </c>
      <c r="D6" s="5">
        <v>7.03735</v>
      </c>
      <c r="E6" s="5">
        <v>6.0860099999999999</v>
      </c>
      <c r="F6" s="5">
        <v>0</v>
      </c>
      <c r="G6" s="5">
        <v>5.8388400000000003</v>
      </c>
      <c r="H6" s="5">
        <v>1.86056</v>
      </c>
      <c r="I6" s="5">
        <f>IFERROR(AVERAGE(D6:H6),"")</f>
        <v>4.1645519999999996</v>
      </c>
      <c r="J6" s="5">
        <f>IFERROR(STDEV(D6:H6),"")</f>
        <v>3.0577803223204247</v>
      </c>
      <c r="K6" s="5">
        <f>IFERROR(STDEV(D6:H6)/SQRT(COUNT(D6:H6)),"")</f>
        <v>1.3674809321939374</v>
      </c>
    </row>
    <row r="7" spans="1:11" ht="15" customHeight="1" x14ac:dyDescent="0.25">
      <c r="A7" s="6" t="s">
        <v>62</v>
      </c>
      <c r="B7" s="6" t="s">
        <v>16</v>
      </c>
      <c r="C7" s="6">
        <v>56</v>
      </c>
      <c r="D7" s="7">
        <v>24.514399999999998</v>
      </c>
      <c r="E7" s="7">
        <v>15.035299999999999</v>
      </c>
      <c r="F7" s="7">
        <v>26.538599999999999</v>
      </c>
      <c r="G7" s="7">
        <v>41.4161</v>
      </c>
      <c r="H7" s="7">
        <v>28.062100000000001</v>
      </c>
      <c r="I7" s="7">
        <f>IFERROR(AVERAGE(D7:H7),"")</f>
        <v>27.113300000000002</v>
      </c>
      <c r="J7" s="7">
        <f>IFERROR(STDEV(D7:H7),"")</f>
        <v>9.4661628258233375</v>
      </c>
      <c r="K7" s="7">
        <f>IFERROR(STDEV(D7:H7)/SQRT(COUNT(D7:H7)),"")</f>
        <v>4.2333967129244963</v>
      </c>
    </row>
  </sheetData>
  <mergeCells count="2">
    <mergeCell ref="A1:K1"/>
    <mergeCell ref="A2:K2"/>
  </mergeCells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00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K1"/>
    </sheetView>
  </sheetViews>
  <sheetFormatPr defaultColWidth="8.7109375" defaultRowHeight="15" x14ac:dyDescent="0.25"/>
  <cols>
    <col min="1" max="1" width="14" customWidth="1"/>
    <col min="2" max="2" width="24" customWidth="1"/>
    <col min="3" max="3" width="6" customWidth="1"/>
    <col min="4" max="11" width="10" customWidth="1"/>
  </cols>
  <sheetData>
    <row r="1" spans="1:11" ht="15" customHeight="1" x14ac:dyDescent="0.25">
      <c r="A1" s="11" t="s">
        <v>63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7.75" customHeight="1" x14ac:dyDescent="0.25">
      <c r="A2" s="12" t="s">
        <v>64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ht="15" customHeight="1" x14ac:dyDescent="0.25">
      <c r="A4" s="1" t="s">
        <v>65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t="15" customHeight="1" x14ac:dyDescent="0.25">
      <c r="A5" s="2" t="s">
        <v>66</v>
      </c>
      <c r="B5" s="2" t="s">
        <v>67</v>
      </c>
      <c r="C5" s="2">
        <v>0</v>
      </c>
      <c r="D5" s="3">
        <v>30.79</v>
      </c>
      <c r="E5" s="3">
        <v>36</v>
      </c>
      <c r="F5" s="3">
        <v>41.2</v>
      </c>
      <c r="G5" s="3">
        <v>46.4</v>
      </c>
      <c r="H5" s="3">
        <v>51.61</v>
      </c>
      <c r="I5" s="3">
        <f t="shared" ref="I5:I36" si="0">IFERROR(AVERAGE(D5:H5),"")</f>
        <v>41.2</v>
      </c>
      <c r="J5" s="3">
        <f t="shared" ref="J5:J36" si="1">IFERROR(STDEV(D5:H5),"")</f>
        <v>8.2282470794209761</v>
      </c>
      <c r="K5" s="3">
        <f t="shared" ref="K5:K36" si="2">IFERROR(STDEV(D5:H5)/SQRT(COUNT(D5:H5)),"")</f>
        <v>3.6797839610498824</v>
      </c>
    </row>
    <row r="6" spans="1:11" ht="15" customHeight="1" x14ac:dyDescent="0.25">
      <c r="A6" s="2" t="s">
        <v>66</v>
      </c>
      <c r="B6" s="2" t="s">
        <v>67</v>
      </c>
      <c r="C6" s="2">
        <v>28</v>
      </c>
      <c r="D6" s="3">
        <v>45.4</v>
      </c>
      <c r="E6" s="3">
        <v>51.1</v>
      </c>
      <c r="F6" s="3">
        <v>56.8</v>
      </c>
      <c r="G6" s="3">
        <v>62.5</v>
      </c>
      <c r="H6" s="3">
        <v>68.2</v>
      </c>
      <c r="I6" s="3">
        <f t="shared" si="0"/>
        <v>56.8</v>
      </c>
      <c r="J6" s="3">
        <f t="shared" si="1"/>
        <v>9.012491331479902</v>
      </c>
      <c r="K6" s="3">
        <f t="shared" si="2"/>
        <v>4.0305086527633298</v>
      </c>
    </row>
    <row r="7" spans="1:11" ht="15" customHeight="1" x14ac:dyDescent="0.25">
      <c r="A7" s="2" t="s">
        <v>66</v>
      </c>
      <c r="B7" s="2" t="s">
        <v>67</v>
      </c>
      <c r="C7" s="2">
        <v>56</v>
      </c>
      <c r="D7" s="3">
        <v>44.37</v>
      </c>
      <c r="E7" s="3">
        <v>46.98</v>
      </c>
      <c r="F7" s="3">
        <v>49.6</v>
      </c>
      <c r="G7" s="3">
        <v>52.22</v>
      </c>
      <c r="H7" s="3">
        <v>54.83</v>
      </c>
      <c r="I7" s="3">
        <f t="shared" si="0"/>
        <v>49.6</v>
      </c>
      <c r="J7" s="3">
        <f t="shared" si="1"/>
        <v>4.1362603883217997</v>
      </c>
      <c r="K7" s="3">
        <f t="shared" si="2"/>
        <v>1.8497918801854443</v>
      </c>
    </row>
    <row r="8" spans="1:11" ht="15" customHeight="1" x14ac:dyDescent="0.25">
      <c r="A8" s="2" t="s">
        <v>66</v>
      </c>
      <c r="B8" s="2" t="s">
        <v>67</v>
      </c>
      <c r="C8" s="2">
        <v>84</v>
      </c>
      <c r="D8" s="3">
        <v>42.08</v>
      </c>
      <c r="E8" s="3">
        <v>44.54</v>
      </c>
      <c r="F8" s="3">
        <v>47</v>
      </c>
      <c r="G8" s="3">
        <v>49.46</v>
      </c>
      <c r="H8" s="3">
        <v>51.92</v>
      </c>
      <c r="I8" s="3">
        <f t="shared" si="0"/>
        <v>47</v>
      </c>
      <c r="J8" s="3">
        <f t="shared" si="1"/>
        <v>3.8896015220071081</v>
      </c>
      <c r="K8" s="3">
        <f t="shared" si="2"/>
        <v>1.7394826817189075</v>
      </c>
    </row>
    <row r="9" spans="1:11" ht="15" customHeight="1" x14ac:dyDescent="0.25">
      <c r="A9" s="4" t="s">
        <v>66</v>
      </c>
      <c r="B9" s="4" t="s">
        <v>68</v>
      </c>
      <c r="C9" s="4">
        <v>0</v>
      </c>
      <c r="D9" s="5">
        <v>32.31</v>
      </c>
      <c r="E9" s="5">
        <v>34.75</v>
      </c>
      <c r="F9" s="5">
        <v>37.200000000000003</v>
      </c>
      <c r="G9" s="5">
        <v>39.65</v>
      </c>
      <c r="H9" s="5">
        <v>42.09</v>
      </c>
      <c r="I9" s="5">
        <f t="shared" si="0"/>
        <v>37.200000000000003</v>
      </c>
      <c r="J9" s="5">
        <f t="shared" si="1"/>
        <v>3.8674668712220406</v>
      </c>
      <c r="K9" s="5">
        <f t="shared" si="2"/>
        <v>1.7295837649561816</v>
      </c>
    </row>
    <row r="10" spans="1:11" ht="15" customHeight="1" x14ac:dyDescent="0.25">
      <c r="A10" s="4" t="s">
        <v>66</v>
      </c>
      <c r="B10" s="4" t="s">
        <v>68</v>
      </c>
      <c r="C10" s="4">
        <v>28</v>
      </c>
      <c r="D10" s="5">
        <v>43.17</v>
      </c>
      <c r="E10" s="5">
        <v>45.78</v>
      </c>
      <c r="F10" s="5">
        <v>48.4</v>
      </c>
      <c r="G10" s="5">
        <v>51.02</v>
      </c>
      <c r="H10" s="5">
        <v>53.63</v>
      </c>
      <c r="I10" s="5">
        <f t="shared" si="0"/>
        <v>48.4</v>
      </c>
      <c r="J10" s="5">
        <f t="shared" si="1"/>
        <v>4.1362603883217997</v>
      </c>
      <c r="K10" s="5">
        <f t="shared" si="2"/>
        <v>1.8497918801854443</v>
      </c>
    </row>
    <row r="11" spans="1:11" ht="15" customHeight="1" x14ac:dyDescent="0.25">
      <c r="A11" s="4" t="s">
        <v>66</v>
      </c>
      <c r="B11" s="4" t="s">
        <v>68</v>
      </c>
      <c r="C11" s="4">
        <v>56</v>
      </c>
      <c r="D11" s="5">
        <v>44.38</v>
      </c>
      <c r="E11" s="5">
        <v>49.09</v>
      </c>
      <c r="F11" s="5">
        <v>53.8</v>
      </c>
      <c r="G11" s="5">
        <v>58.51</v>
      </c>
      <c r="H11" s="5">
        <v>63.22</v>
      </c>
      <c r="I11" s="5">
        <f t="shared" si="0"/>
        <v>53.8</v>
      </c>
      <c r="J11" s="5">
        <f t="shared" si="1"/>
        <v>7.4471638896965393</v>
      </c>
      <c r="K11" s="5">
        <f t="shared" si="2"/>
        <v>3.3304729393886414</v>
      </c>
    </row>
    <row r="12" spans="1:11" ht="15" customHeight="1" x14ac:dyDescent="0.25">
      <c r="A12" s="4" t="s">
        <v>66</v>
      </c>
      <c r="B12" s="4" t="s">
        <v>68</v>
      </c>
      <c r="C12" s="4">
        <v>84</v>
      </c>
      <c r="D12" s="5">
        <v>35.71</v>
      </c>
      <c r="E12" s="5">
        <v>39.65</v>
      </c>
      <c r="F12" s="5">
        <v>43.6</v>
      </c>
      <c r="G12" s="5">
        <v>47.55</v>
      </c>
      <c r="H12" s="5">
        <v>51.49</v>
      </c>
      <c r="I12" s="5">
        <f t="shared" si="0"/>
        <v>43.6</v>
      </c>
      <c r="J12" s="5">
        <f t="shared" si="1"/>
        <v>6.2391746249003388</v>
      </c>
      <c r="K12" s="5">
        <f t="shared" si="2"/>
        <v>2.7902437169537819</v>
      </c>
    </row>
    <row r="13" spans="1:11" ht="15" customHeight="1" x14ac:dyDescent="0.25">
      <c r="A13" s="6" t="s">
        <v>66</v>
      </c>
      <c r="B13" s="6" t="s">
        <v>69</v>
      </c>
      <c r="C13" s="6">
        <v>0</v>
      </c>
      <c r="D13" s="7">
        <v>21.4</v>
      </c>
      <c r="E13" s="7">
        <v>28.3</v>
      </c>
      <c r="F13" s="7">
        <v>35.200000000000003</v>
      </c>
      <c r="G13" s="7">
        <v>42.1</v>
      </c>
      <c r="H13" s="7">
        <v>49</v>
      </c>
      <c r="I13" s="7">
        <f t="shared" si="0"/>
        <v>35.200000000000003</v>
      </c>
      <c r="J13" s="7">
        <f t="shared" si="1"/>
        <v>10.909857927580912</v>
      </c>
      <c r="K13" s="7">
        <f t="shared" si="2"/>
        <v>4.879036790187179</v>
      </c>
    </row>
    <row r="14" spans="1:11" ht="15" customHeight="1" x14ac:dyDescent="0.25">
      <c r="A14" s="6" t="s">
        <v>66</v>
      </c>
      <c r="B14" s="6" t="s">
        <v>69</v>
      </c>
      <c r="C14" s="6">
        <v>28</v>
      </c>
      <c r="D14" s="7">
        <v>37.979999999999997</v>
      </c>
      <c r="E14" s="7">
        <v>42.49</v>
      </c>
      <c r="F14" s="7">
        <v>47</v>
      </c>
      <c r="G14" s="7">
        <v>51.51</v>
      </c>
      <c r="H14" s="7">
        <v>56.02</v>
      </c>
      <c r="I14" s="7">
        <f t="shared" si="0"/>
        <v>47</v>
      </c>
      <c r="J14" s="7">
        <f t="shared" si="1"/>
        <v>7.1309361236796924</v>
      </c>
      <c r="K14" s="7">
        <f t="shared" si="2"/>
        <v>3.1890515831513278</v>
      </c>
    </row>
    <row r="15" spans="1:11" ht="15" customHeight="1" x14ac:dyDescent="0.25">
      <c r="A15" s="6" t="s">
        <v>66</v>
      </c>
      <c r="B15" s="6" t="s">
        <v>69</v>
      </c>
      <c r="C15" s="6">
        <v>56</v>
      </c>
      <c r="D15" s="7">
        <v>50.58</v>
      </c>
      <c r="E15" s="7">
        <v>52.92</v>
      </c>
      <c r="F15" s="7">
        <v>55.25</v>
      </c>
      <c r="G15" s="7">
        <v>57.58</v>
      </c>
      <c r="H15" s="7">
        <v>59.92</v>
      </c>
      <c r="I15" s="7">
        <f t="shared" si="0"/>
        <v>55.25</v>
      </c>
      <c r="J15" s="7">
        <f t="shared" si="1"/>
        <v>3.6903793842909978</v>
      </c>
      <c r="K15" s="7">
        <f t="shared" si="2"/>
        <v>1.650387833207698</v>
      </c>
    </row>
    <row r="16" spans="1:11" ht="15" customHeight="1" x14ac:dyDescent="0.25">
      <c r="A16" s="6" t="s">
        <v>66</v>
      </c>
      <c r="B16" s="6" t="s">
        <v>69</v>
      </c>
      <c r="C16" s="6">
        <v>84</v>
      </c>
      <c r="D16" s="7">
        <v>24.81</v>
      </c>
      <c r="E16" s="7">
        <v>33.28</v>
      </c>
      <c r="F16" s="7">
        <v>41.75</v>
      </c>
      <c r="G16" s="7">
        <v>50.22</v>
      </c>
      <c r="H16" s="7">
        <v>58.69</v>
      </c>
      <c r="I16" s="7">
        <f t="shared" si="0"/>
        <v>41.75</v>
      </c>
      <c r="J16" s="7">
        <f t="shared" si="1"/>
        <v>13.392245890813083</v>
      </c>
      <c r="K16" s="7">
        <f t="shared" si="2"/>
        <v>5.989194436650056</v>
      </c>
    </row>
    <row r="17" spans="1:11" ht="15" customHeight="1" x14ac:dyDescent="0.25">
      <c r="A17" s="2" t="s">
        <v>70</v>
      </c>
      <c r="B17" s="2" t="s">
        <v>67</v>
      </c>
      <c r="C17" s="2">
        <v>0</v>
      </c>
      <c r="D17" s="3">
        <v>34.17</v>
      </c>
      <c r="E17" s="3">
        <v>37.090000000000003</v>
      </c>
      <c r="F17" s="3">
        <v>40</v>
      </c>
      <c r="G17" s="3">
        <v>42.91</v>
      </c>
      <c r="H17" s="3">
        <v>45.83</v>
      </c>
      <c r="I17" s="3">
        <f t="shared" si="0"/>
        <v>40</v>
      </c>
      <c r="J17" s="3">
        <f t="shared" si="1"/>
        <v>4.6074396360668866</v>
      </c>
      <c r="K17" s="3">
        <f t="shared" si="2"/>
        <v>2.06050964569449</v>
      </c>
    </row>
    <row r="18" spans="1:11" ht="15" customHeight="1" x14ac:dyDescent="0.25">
      <c r="A18" s="2" t="s">
        <v>70</v>
      </c>
      <c r="B18" s="2" t="s">
        <v>67</v>
      </c>
      <c r="C18" s="2">
        <v>28</v>
      </c>
      <c r="D18" s="3">
        <v>11.68</v>
      </c>
      <c r="E18" s="3">
        <v>29.01</v>
      </c>
      <c r="F18" s="3">
        <v>46.33</v>
      </c>
      <c r="G18" s="3">
        <v>63.65</v>
      </c>
      <c r="H18" s="3">
        <v>80.98</v>
      </c>
      <c r="I18" s="3">
        <f t="shared" si="0"/>
        <v>46.33</v>
      </c>
      <c r="J18" s="3">
        <f t="shared" si="1"/>
        <v>27.391649274915896</v>
      </c>
      <c r="K18" s="3">
        <f t="shared" si="2"/>
        <v>12.249917958908952</v>
      </c>
    </row>
    <row r="19" spans="1:11" ht="15" customHeight="1" x14ac:dyDescent="0.25">
      <c r="A19" s="2" t="s">
        <v>70</v>
      </c>
      <c r="B19" s="2" t="s">
        <v>67</v>
      </c>
      <c r="C19" s="2">
        <v>56</v>
      </c>
      <c r="D19" s="3">
        <v>5.64</v>
      </c>
      <c r="E19" s="3">
        <v>24.42</v>
      </c>
      <c r="F19" s="3">
        <v>43.2</v>
      </c>
      <c r="G19" s="3">
        <v>61.98</v>
      </c>
      <c r="H19" s="3">
        <v>80.760000000000005</v>
      </c>
      <c r="I19" s="3">
        <f t="shared" si="0"/>
        <v>43.2</v>
      </c>
      <c r="J19" s="3">
        <f t="shared" si="1"/>
        <v>29.693787228981083</v>
      </c>
      <c r="K19" s="3">
        <f t="shared" si="2"/>
        <v>13.279465350683363</v>
      </c>
    </row>
    <row r="20" spans="1:11" ht="15" customHeight="1" x14ac:dyDescent="0.25">
      <c r="A20" s="2" t="s">
        <v>70</v>
      </c>
      <c r="B20" s="2" t="s">
        <v>67</v>
      </c>
      <c r="C20" s="2">
        <v>84</v>
      </c>
      <c r="D20" s="3">
        <v>6.27</v>
      </c>
      <c r="E20" s="3">
        <v>26.15</v>
      </c>
      <c r="F20" s="3">
        <v>46.01</v>
      </c>
      <c r="G20" s="3">
        <v>65.86</v>
      </c>
      <c r="H20" s="3">
        <v>85.69</v>
      </c>
      <c r="I20" s="3">
        <f t="shared" si="0"/>
        <v>45.996000000000002</v>
      </c>
      <c r="J20" s="3">
        <f t="shared" si="1"/>
        <v>31.393514935413005</v>
      </c>
      <c r="K20" s="3">
        <f t="shared" si="2"/>
        <v>14.039606689647679</v>
      </c>
    </row>
    <row r="21" spans="1:11" ht="15" customHeight="1" x14ac:dyDescent="0.25">
      <c r="A21" s="4" t="s">
        <v>70</v>
      </c>
      <c r="B21" s="4" t="s">
        <v>68</v>
      </c>
      <c r="C21" s="4">
        <v>0</v>
      </c>
      <c r="D21" s="5">
        <v>30.85</v>
      </c>
      <c r="E21" s="5">
        <v>31.75</v>
      </c>
      <c r="F21" s="5">
        <v>32.61</v>
      </c>
      <c r="G21" s="5">
        <v>33.46</v>
      </c>
      <c r="H21" s="5">
        <v>34.31</v>
      </c>
      <c r="I21" s="5">
        <f t="shared" si="0"/>
        <v>32.596000000000004</v>
      </c>
      <c r="J21" s="5">
        <f t="shared" si="1"/>
        <v>1.3646171624305481</v>
      </c>
      <c r="K21" s="5">
        <f t="shared" si="2"/>
        <v>0.61027534769151548</v>
      </c>
    </row>
    <row r="22" spans="1:11" ht="15" customHeight="1" x14ac:dyDescent="0.25">
      <c r="A22" s="4" t="s">
        <v>70</v>
      </c>
      <c r="B22" s="4" t="s">
        <v>68</v>
      </c>
      <c r="C22" s="4">
        <v>28</v>
      </c>
      <c r="D22" s="5">
        <v>36.090000000000003</v>
      </c>
      <c r="E22" s="5">
        <v>40.81</v>
      </c>
      <c r="F22" s="5">
        <v>45.51</v>
      </c>
      <c r="G22" s="5">
        <v>50.2</v>
      </c>
      <c r="H22" s="5">
        <v>54.87</v>
      </c>
      <c r="I22" s="5">
        <f t="shared" si="0"/>
        <v>45.496000000000002</v>
      </c>
      <c r="J22" s="5">
        <f t="shared" si="1"/>
        <v>7.4234614567598696</v>
      </c>
      <c r="K22" s="5">
        <f t="shared" si="2"/>
        <v>3.3198728891329368</v>
      </c>
    </row>
    <row r="23" spans="1:11" ht="15" customHeight="1" x14ac:dyDescent="0.25">
      <c r="A23" s="4" t="s">
        <v>70</v>
      </c>
      <c r="B23" s="4" t="s">
        <v>68</v>
      </c>
      <c r="C23" s="4">
        <v>56</v>
      </c>
      <c r="D23" s="5">
        <v>22.58</v>
      </c>
      <c r="E23" s="5">
        <v>35.590000000000003</v>
      </c>
      <c r="F23" s="5">
        <v>48.6</v>
      </c>
      <c r="G23" s="5">
        <v>61.61</v>
      </c>
      <c r="H23" s="5">
        <v>74.62</v>
      </c>
      <c r="I23" s="5">
        <f t="shared" si="0"/>
        <v>48.6</v>
      </c>
      <c r="J23" s="5">
        <f t="shared" si="1"/>
        <v>20.570616179395323</v>
      </c>
      <c r="K23" s="5">
        <f t="shared" si="2"/>
        <v>9.1994592232369889</v>
      </c>
    </row>
    <row r="24" spans="1:11" ht="15" customHeight="1" x14ac:dyDescent="0.25">
      <c r="A24" s="4" t="s">
        <v>70</v>
      </c>
      <c r="B24" s="4" t="s">
        <v>68</v>
      </c>
      <c r="C24" s="4">
        <v>84</v>
      </c>
      <c r="D24" s="5">
        <v>31.18</v>
      </c>
      <c r="E24" s="5">
        <v>39.46</v>
      </c>
      <c r="F24" s="5">
        <v>47.75</v>
      </c>
      <c r="G24" s="5">
        <v>56.04</v>
      </c>
      <c r="H24" s="5">
        <v>64.319999999999993</v>
      </c>
      <c r="I24" s="5">
        <f t="shared" si="0"/>
        <v>47.75</v>
      </c>
      <c r="J24" s="5">
        <f t="shared" si="1"/>
        <v>13.101316727718608</v>
      </c>
      <c r="K24" s="5">
        <f t="shared" si="2"/>
        <v>5.8590869595867821</v>
      </c>
    </row>
    <row r="25" spans="1:11" ht="15" customHeight="1" x14ac:dyDescent="0.25">
      <c r="A25" s="6" t="s">
        <v>70</v>
      </c>
      <c r="B25" s="6" t="s">
        <v>69</v>
      </c>
      <c r="C25" s="6">
        <v>0</v>
      </c>
      <c r="D25" s="7">
        <v>28.98</v>
      </c>
      <c r="E25" s="7">
        <v>32.090000000000003</v>
      </c>
      <c r="F25" s="7">
        <v>35.200000000000003</v>
      </c>
      <c r="G25" s="7">
        <v>38.31</v>
      </c>
      <c r="H25" s="7">
        <v>41.42</v>
      </c>
      <c r="I25" s="7">
        <f t="shared" si="0"/>
        <v>35.200000000000003</v>
      </c>
      <c r="J25" s="7">
        <f t="shared" si="1"/>
        <v>4.9173417615618416</v>
      </c>
      <c r="K25" s="7">
        <f t="shared" si="2"/>
        <v>2.1991020894901681</v>
      </c>
    </row>
    <row r="26" spans="1:11" ht="15" customHeight="1" x14ac:dyDescent="0.25">
      <c r="A26" s="6" t="s">
        <v>70</v>
      </c>
      <c r="B26" s="6" t="s">
        <v>69</v>
      </c>
      <c r="C26" s="6">
        <v>28</v>
      </c>
      <c r="D26" s="7">
        <v>17.440000000000001</v>
      </c>
      <c r="E26" s="7">
        <v>26.85</v>
      </c>
      <c r="F26" s="7">
        <v>36.25</v>
      </c>
      <c r="G26" s="7">
        <v>45.65</v>
      </c>
      <c r="H26" s="7">
        <v>55.06</v>
      </c>
      <c r="I26" s="7">
        <f t="shared" si="0"/>
        <v>36.25</v>
      </c>
      <c r="J26" s="7">
        <f t="shared" si="1"/>
        <v>14.869029894381141</v>
      </c>
      <c r="K26" s="7">
        <f t="shared" si="2"/>
        <v>6.6496323206625494</v>
      </c>
    </row>
    <row r="27" spans="1:11" ht="15" customHeight="1" x14ac:dyDescent="0.25">
      <c r="A27" s="6" t="s">
        <v>70</v>
      </c>
      <c r="B27" s="6" t="s">
        <v>69</v>
      </c>
      <c r="C27" s="6">
        <v>56</v>
      </c>
      <c r="D27" s="7">
        <v>32.6</v>
      </c>
      <c r="E27" s="7">
        <v>36.29</v>
      </c>
      <c r="F27" s="7">
        <v>40.01</v>
      </c>
      <c r="G27" s="7">
        <v>43.71</v>
      </c>
      <c r="H27" s="7">
        <v>47.37</v>
      </c>
      <c r="I27" s="7">
        <f t="shared" si="0"/>
        <v>39.996000000000002</v>
      </c>
      <c r="J27" s="7">
        <f t="shared" si="1"/>
        <v>5.8439096502255738</v>
      </c>
      <c r="K27" s="7">
        <f t="shared" si="2"/>
        <v>2.6134758464542802</v>
      </c>
    </row>
    <row r="28" spans="1:11" ht="15" customHeight="1" x14ac:dyDescent="0.25">
      <c r="A28" s="6" t="s">
        <v>70</v>
      </c>
      <c r="B28" s="6" t="s">
        <v>69</v>
      </c>
      <c r="C28" s="6">
        <v>84</v>
      </c>
      <c r="D28" s="7">
        <v>17.91</v>
      </c>
      <c r="E28" s="7">
        <v>27.33</v>
      </c>
      <c r="F28" s="7">
        <v>36.75</v>
      </c>
      <c r="G28" s="7">
        <v>46.17</v>
      </c>
      <c r="H28" s="7">
        <v>55.59</v>
      </c>
      <c r="I28" s="7">
        <f t="shared" si="0"/>
        <v>36.75</v>
      </c>
      <c r="J28" s="7">
        <f t="shared" si="1"/>
        <v>14.894327779393079</v>
      </c>
      <c r="K28" s="7">
        <f t="shared" si="2"/>
        <v>6.6609458787772828</v>
      </c>
    </row>
    <row r="29" spans="1:11" ht="15" customHeight="1" x14ac:dyDescent="0.25">
      <c r="A29" s="2" t="s">
        <v>71</v>
      </c>
      <c r="B29" s="2" t="s">
        <v>67</v>
      </c>
      <c r="C29" s="2">
        <v>0</v>
      </c>
      <c r="D29" s="3">
        <v>4.8499999999999996</v>
      </c>
      <c r="E29" s="3">
        <v>5.38</v>
      </c>
      <c r="F29" s="3">
        <v>5.9</v>
      </c>
      <c r="G29" s="3">
        <v>6.42</v>
      </c>
      <c r="H29" s="3">
        <v>6.95</v>
      </c>
      <c r="I29" s="3">
        <f t="shared" si="0"/>
        <v>5.9</v>
      </c>
      <c r="J29" s="3">
        <f t="shared" si="1"/>
        <v>0.82852278182316363</v>
      </c>
      <c r="K29" s="3">
        <f t="shared" si="2"/>
        <v>0.37052665221276421</v>
      </c>
    </row>
    <row r="30" spans="1:11" ht="15" customHeight="1" x14ac:dyDescent="0.25">
      <c r="A30" s="2" t="s">
        <v>71</v>
      </c>
      <c r="B30" s="2" t="s">
        <v>67</v>
      </c>
      <c r="C30" s="2">
        <v>28</v>
      </c>
      <c r="D30" s="3">
        <v>6.51</v>
      </c>
      <c r="E30" s="3">
        <v>8.0299999999999994</v>
      </c>
      <c r="F30" s="3">
        <v>9.56</v>
      </c>
      <c r="G30" s="3">
        <v>11.09</v>
      </c>
      <c r="H30" s="3">
        <v>12.61</v>
      </c>
      <c r="I30" s="3">
        <f t="shared" si="0"/>
        <v>9.5599999999999987</v>
      </c>
      <c r="J30" s="3">
        <f t="shared" si="1"/>
        <v>2.4128199269734174</v>
      </c>
      <c r="K30" s="3">
        <f t="shared" si="2"/>
        <v>1.0790458748357279</v>
      </c>
    </row>
    <row r="31" spans="1:11" ht="15" customHeight="1" x14ac:dyDescent="0.25">
      <c r="A31" s="2" t="s">
        <v>71</v>
      </c>
      <c r="B31" s="2" t="s">
        <v>67</v>
      </c>
      <c r="C31" s="2">
        <v>56</v>
      </c>
      <c r="D31" s="3">
        <v>7.06</v>
      </c>
      <c r="E31" s="3">
        <v>8.77</v>
      </c>
      <c r="F31" s="3">
        <v>10.51</v>
      </c>
      <c r="G31" s="3">
        <v>12.22</v>
      </c>
      <c r="H31" s="3">
        <v>13.92</v>
      </c>
      <c r="I31" s="3">
        <f t="shared" si="0"/>
        <v>10.495999999999999</v>
      </c>
      <c r="J31" s="3">
        <f t="shared" si="1"/>
        <v>2.7148351699504696</v>
      </c>
      <c r="K31" s="3">
        <f t="shared" si="2"/>
        <v>1.2141111975432888</v>
      </c>
    </row>
    <row r="32" spans="1:11" ht="15" customHeight="1" x14ac:dyDescent="0.25">
      <c r="A32" s="2" t="s">
        <v>71</v>
      </c>
      <c r="B32" s="2" t="s">
        <v>67</v>
      </c>
      <c r="C32" s="2">
        <v>84</v>
      </c>
      <c r="D32" s="3">
        <v>13.1</v>
      </c>
      <c r="E32" s="3">
        <v>15.18</v>
      </c>
      <c r="F32" s="3">
        <v>17.260000000000002</v>
      </c>
      <c r="G32" s="3">
        <v>19.34</v>
      </c>
      <c r="H32" s="3">
        <v>21.42</v>
      </c>
      <c r="I32" s="3">
        <f t="shared" si="0"/>
        <v>17.260000000000002</v>
      </c>
      <c r="J32" s="3">
        <f t="shared" si="1"/>
        <v>3.2887687665751018</v>
      </c>
      <c r="K32" s="3">
        <f t="shared" si="2"/>
        <v>1.470782104868013</v>
      </c>
    </row>
    <row r="33" spans="1:11" ht="15" customHeight="1" x14ac:dyDescent="0.25">
      <c r="A33" s="4" t="s">
        <v>71</v>
      </c>
      <c r="B33" s="4" t="s">
        <v>68</v>
      </c>
      <c r="C33" s="4">
        <v>0</v>
      </c>
      <c r="D33" s="5">
        <v>3.44</v>
      </c>
      <c r="E33" s="5">
        <v>5.46</v>
      </c>
      <c r="F33" s="5">
        <v>7.51</v>
      </c>
      <c r="G33" s="5">
        <v>9.5299999999999994</v>
      </c>
      <c r="H33" s="5">
        <v>11.54</v>
      </c>
      <c r="I33" s="5">
        <f t="shared" si="0"/>
        <v>7.4959999999999996</v>
      </c>
      <c r="J33" s="5">
        <f t="shared" si="1"/>
        <v>3.2049851793729092</v>
      </c>
      <c r="K33" s="5">
        <f t="shared" si="2"/>
        <v>1.4333129455914362</v>
      </c>
    </row>
    <row r="34" spans="1:11" ht="15" customHeight="1" x14ac:dyDescent="0.25">
      <c r="A34" s="4" t="s">
        <v>71</v>
      </c>
      <c r="B34" s="4" t="s">
        <v>68</v>
      </c>
      <c r="C34" s="4">
        <v>28</v>
      </c>
      <c r="D34" s="5">
        <v>7.4</v>
      </c>
      <c r="E34" s="5">
        <v>8.35</v>
      </c>
      <c r="F34" s="5">
        <v>9.3000000000000007</v>
      </c>
      <c r="G34" s="5">
        <v>10.25</v>
      </c>
      <c r="H34" s="5">
        <v>11.2</v>
      </c>
      <c r="I34" s="5">
        <f t="shared" si="0"/>
        <v>9.3000000000000007</v>
      </c>
      <c r="J34" s="5">
        <f t="shared" si="1"/>
        <v>1.5020818885799829</v>
      </c>
      <c r="K34" s="5">
        <f t="shared" si="2"/>
        <v>0.67175144212722138</v>
      </c>
    </row>
    <row r="35" spans="1:11" ht="15" customHeight="1" x14ac:dyDescent="0.25">
      <c r="A35" s="4" t="s">
        <v>71</v>
      </c>
      <c r="B35" s="4" t="s">
        <v>68</v>
      </c>
      <c r="C35" s="4">
        <v>56</v>
      </c>
      <c r="D35" s="5">
        <v>11.27</v>
      </c>
      <c r="E35" s="5">
        <v>12.65</v>
      </c>
      <c r="F35" s="5">
        <v>13.99</v>
      </c>
      <c r="G35" s="5">
        <v>15.32</v>
      </c>
      <c r="H35" s="5">
        <v>16.649999999999999</v>
      </c>
      <c r="I35" s="5">
        <f t="shared" si="0"/>
        <v>13.975999999999999</v>
      </c>
      <c r="J35" s="5">
        <f t="shared" si="1"/>
        <v>2.1235300798434786</v>
      </c>
      <c r="K35" s="5">
        <f t="shared" si="2"/>
        <v>0.94967152215911477</v>
      </c>
    </row>
    <row r="36" spans="1:11" ht="15" customHeight="1" x14ac:dyDescent="0.25">
      <c r="A36" s="4" t="s">
        <v>71</v>
      </c>
      <c r="B36" s="4" t="s">
        <v>68</v>
      </c>
      <c r="C36" s="4">
        <v>84</v>
      </c>
      <c r="D36" s="5">
        <v>12.25</v>
      </c>
      <c r="E36" s="5">
        <v>14.52</v>
      </c>
      <c r="F36" s="5">
        <v>16.78</v>
      </c>
      <c r="G36" s="5">
        <v>19.04</v>
      </c>
      <c r="H36" s="5">
        <v>21.31</v>
      </c>
      <c r="I36" s="5">
        <f t="shared" si="0"/>
        <v>16.779999999999998</v>
      </c>
      <c r="J36" s="5">
        <f t="shared" si="1"/>
        <v>3.5796997080760939</v>
      </c>
      <c r="K36" s="5">
        <f t="shared" si="2"/>
        <v>1.6008903772588596</v>
      </c>
    </row>
    <row r="37" spans="1:11" ht="15" customHeight="1" x14ac:dyDescent="0.25">
      <c r="A37" s="6" t="s">
        <v>71</v>
      </c>
      <c r="B37" s="6" t="s">
        <v>69</v>
      </c>
      <c r="C37" s="6">
        <v>0</v>
      </c>
      <c r="D37" s="7">
        <v>2.68</v>
      </c>
      <c r="E37" s="7">
        <v>3.7</v>
      </c>
      <c r="F37" s="7">
        <v>4.72</v>
      </c>
      <c r="G37" s="7">
        <v>5.74</v>
      </c>
      <c r="H37" s="7">
        <v>6.76</v>
      </c>
      <c r="I37" s="7">
        <f t="shared" ref="I37:I68" si="3">IFERROR(AVERAGE(D37:H37),"")</f>
        <v>4.7200000000000006</v>
      </c>
      <c r="J37" s="7">
        <f t="shared" ref="J37:J68" si="4">IFERROR(STDEV(D37:H37),"")</f>
        <v>1.6127616066858721</v>
      </c>
      <c r="K37" s="7">
        <f t="shared" ref="K37:K68" si="5">IFERROR(STDEV(D37:H37)/SQRT(COUNT(D37:H37)),"")</f>
        <v>0.72124891681027781</v>
      </c>
    </row>
    <row r="38" spans="1:11" ht="15" customHeight="1" x14ac:dyDescent="0.25">
      <c r="A38" s="6" t="s">
        <v>71</v>
      </c>
      <c r="B38" s="6" t="s">
        <v>69</v>
      </c>
      <c r="C38" s="6">
        <v>28</v>
      </c>
      <c r="D38" s="7">
        <v>2.88</v>
      </c>
      <c r="E38" s="7">
        <v>4.8099999999999996</v>
      </c>
      <c r="F38" s="7">
        <v>6.73</v>
      </c>
      <c r="G38" s="7">
        <v>8.65</v>
      </c>
      <c r="H38" s="7">
        <v>10.58</v>
      </c>
      <c r="I38" s="7">
        <f t="shared" si="3"/>
        <v>6.7299999999999995</v>
      </c>
      <c r="J38" s="7">
        <f t="shared" si="4"/>
        <v>3.0421127526769953</v>
      </c>
      <c r="K38" s="7">
        <f t="shared" si="5"/>
        <v>1.3604741820409534</v>
      </c>
    </row>
    <row r="39" spans="1:11" ht="15" customHeight="1" x14ac:dyDescent="0.25">
      <c r="A39" s="6" t="s">
        <v>71</v>
      </c>
      <c r="B39" s="6" t="s">
        <v>69</v>
      </c>
      <c r="C39" s="6">
        <v>56</v>
      </c>
      <c r="D39" s="7">
        <v>6.05</v>
      </c>
      <c r="E39" s="7">
        <v>8.42</v>
      </c>
      <c r="F39" s="7">
        <v>10.8</v>
      </c>
      <c r="G39" s="7">
        <v>13.18</v>
      </c>
      <c r="H39" s="7">
        <v>15.55</v>
      </c>
      <c r="I39" s="7">
        <f t="shared" si="3"/>
        <v>10.8</v>
      </c>
      <c r="J39" s="7">
        <f t="shared" si="4"/>
        <v>3.7567871912047401</v>
      </c>
      <c r="K39" s="7">
        <f t="shared" si="5"/>
        <v>1.6800863073068597</v>
      </c>
    </row>
    <row r="40" spans="1:11" ht="15" customHeight="1" x14ac:dyDescent="0.25">
      <c r="A40" s="6" t="s">
        <v>71</v>
      </c>
      <c r="B40" s="6" t="s">
        <v>69</v>
      </c>
      <c r="C40" s="6">
        <v>84</v>
      </c>
      <c r="D40" s="7">
        <v>10.43</v>
      </c>
      <c r="E40" s="7">
        <v>12.36</v>
      </c>
      <c r="F40" s="7">
        <v>14.28</v>
      </c>
      <c r="G40" s="7">
        <v>16.2</v>
      </c>
      <c r="H40" s="7">
        <v>18.13</v>
      </c>
      <c r="I40" s="7">
        <f t="shared" si="3"/>
        <v>14.279999999999998</v>
      </c>
      <c r="J40" s="7">
        <f t="shared" si="4"/>
        <v>3.0421127526769975</v>
      </c>
      <c r="K40" s="7">
        <f t="shared" si="5"/>
        <v>1.3604741820409543</v>
      </c>
    </row>
    <row r="41" spans="1:11" ht="15" customHeight="1" x14ac:dyDescent="0.25">
      <c r="A41" s="2" t="s">
        <v>72</v>
      </c>
      <c r="B41" s="2" t="s">
        <v>67</v>
      </c>
      <c r="C41" s="2">
        <v>0</v>
      </c>
      <c r="D41" s="3">
        <v>0.68</v>
      </c>
      <c r="E41" s="3">
        <v>0.73</v>
      </c>
      <c r="F41" s="3">
        <v>0.75</v>
      </c>
      <c r="G41" s="3">
        <v>0.78</v>
      </c>
      <c r="H41" s="3">
        <v>0.79</v>
      </c>
      <c r="I41" s="3">
        <f t="shared" si="3"/>
        <v>0.74600000000000011</v>
      </c>
      <c r="J41" s="3">
        <f t="shared" si="4"/>
        <v>4.393176527297759E-2</v>
      </c>
      <c r="K41" s="3">
        <f t="shared" si="5"/>
        <v>1.9646882704388496E-2</v>
      </c>
    </row>
    <row r="42" spans="1:11" ht="15" customHeight="1" x14ac:dyDescent="0.25">
      <c r="A42" s="2" t="s">
        <v>72</v>
      </c>
      <c r="B42" s="2" t="s">
        <v>67</v>
      </c>
      <c r="C42" s="2">
        <v>28</v>
      </c>
      <c r="D42" s="3">
        <v>0.87</v>
      </c>
      <c r="E42" s="3">
        <v>0.94</v>
      </c>
      <c r="F42" s="3">
        <v>1.01</v>
      </c>
      <c r="G42" s="3">
        <v>1.08</v>
      </c>
      <c r="H42" s="3">
        <v>1.1499999999999999</v>
      </c>
      <c r="I42" s="3">
        <f t="shared" si="3"/>
        <v>1.0100000000000002</v>
      </c>
      <c r="J42" s="3">
        <f t="shared" si="4"/>
        <v>0.11067971810589326</v>
      </c>
      <c r="K42" s="3">
        <f t="shared" si="5"/>
        <v>4.9497474683058318E-2</v>
      </c>
    </row>
    <row r="43" spans="1:11" ht="15" customHeight="1" x14ac:dyDescent="0.25">
      <c r="A43" s="2" t="s">
        <v>72</v>
      </c>
      <c r="B43" s="2" t="s">
        <v>67</v>
      </c>
      <c r="C43" s="2">
        <v>56</v>
      </c>
      <c r="D43" s="3">
        <v>1.08</v>
      </c>
      <c r="E43" s="3">
        <v>1.1299999999999999</v>
      </c>
      <c r="F43" s="3">
        <v>1.1499999999999999</v>
      </c>
      <c r="G43" s="3">
        <v>1.18</v>
      </c>
      <c r="H43" s="3">
        <v>1.19</v>
      </c>
      <c r="I43" s="3">
        <f t="shared" si="3"/>
        <v>1.1460000000000001</v>
      </c>
      <c r="J43" s="3">
        <f t="shared" si="4"/>
        <v>4.3931765272977548E-2</v>
      </c>
      <c r="K43" s="3">
        <f t="shared" si="5"/>
        <v>1.9646882704388479E-2</v>
      </c>
    </row>
    <row r="44" spans="1:11" ht="15" customHeight="1" x14ac:dyDescent="0.25">
      <c r="A44" s="2" t="s">
        <v>72</v>
      </c>
      <c r="B44" s="2" t="s">
        <v>67</v>
      </c>
      <c r="C44" s="2">
        <v>84</v>
      </c>
      <c r="D44" s="3">
        <v>1.32</v>
      </c>
      <c r="E44" s="3">
        <v>1.39</v>
      </c>
      <c r="F44" s="3">
        <v>1.46</v>
      </c>
      <c r="G44" s="3">
        <v>1.53</v>
      </c>
      <c r="H44" s="3">
        <v>1.6</v>
      </c>
      <c r="I44" s="3">
        <f t="shared" si="3"/>
        <v>1.4600000000000002</v>
      </c>
      <c r="J44" s="3">
        <f t="shared" si="4"/>
        <v>0.1106797181058933</v>
      </c>
      <c r="K44" s="3">
        <f t="shared" si="5"/>
        <v>4.9497474683058339E-2</v>
      </c>
    </row>
    <row r="45" spans="1:11" ht="15" customHeight="1" x14ac:dyDescent="0.25">
      <c r="A45" s="4" t="s">
        <v>72</v>
      </c>
      <c r="B45" s="4" t="s">
        <v>68</v>
      </c>
      <c r="C45" s="4">
        <v>0</v>
      </c>
      <c r="D45" s="5">
        <v>0.61</v>
      </c>
      <c r="E45" s="5">
        <v>0.66</v>
      </c>
      <c r="F45" s="5">
        <v>0.68</v>
      </c>
      <c r="G45" s="5">
        <v>0.71</v>
      </c>
      <c r="H45" s="5">
        <v>0.72</v>
      </c>
      <c r="I45" s="5">
        <f t="shared" si="3"/>
        <v>0.67599999999999993</v>
      </c>
      <c r="J45" s="5">
        <f t="shared" si="4"/>
        <v>4.3931765272977583E-2</v>
      </c>
      <c r="K45" s="5">
        <f t="shared" si="5"/>
        <v>1.9646882704388496E-2</v>
      </c>
    </row>
    <row r="46" spans="1:11" ht="15" customHeight="1" x14ac:dyDescent="0.25">
      <c r="A46" s="4" t="s">
        <v>72</v>
      </c>
      <c r="B46" s="4" t="s">
        <v>68</v>
      </c>
      <c r="C46" s="4">
        <v>28</v>
      </c>
      <c r="D46" s="5">
        <v>0.86</v>
      </c>
      <c r="E46" s="5">
        <v>0.91</v>
      </c>
      <c r="F46" s="5">
        <v>0.93</v>
      </c>
      <c r="G46" s="5">
        <v>0.96</v>
      </c>
      <c r="H46" s="5">
        <v>0.97</v>
      </c>
      <c r="I46" s="5">
        <f t="shared" si="3"/>
        <v>0.92599999999999993</v>
      </c>
      <c r="J46" s="5">
        <f t="shared" si="4"/>
        <v>4.3931765272977583E-2</v>
      </c>
      <c r="K46" s="5">
        <f t="shared" si="5"/>
        <v>1.9646882704388496E-2</v>
      </c>
    </row>
    <row r="47" spans="1:11" ht="15" customHeight="1" x14ac:dyDescent="0.25">
      <c r="A47" s="4" t="s">
        <v>72</v>
      </c>
      <c r="B47" s="4" t="s">
        <v>68</v>
      </c>
      <c r="C47" s="4">
        <v>56</v>
      </c>
      <c r="D47" s="5">
        <v>1.02</v>
      </c>
      <c r="E47" s="5">
        <v>1.0900000000000001</v>
      </c>
      <c r="F47" s="5">
        <v>1.1599999999999999</v>
      </c>
      <c r="G47" s="5">
        <v>1.23</v>
      </c>
      <c r="H47" s="5">
        <v>1.3</v>
      </c>
      <c r="I47" s="5">
        <f t="shared" si="3"/>
        <v>1.1599999999999999</v>
      </c>
      <c r="J47" s="5">
        <f t="shared" si="4"/>
        <v>0.11067971810589326</v>
      </c>
      <c r="K47" s="5">
        <f t="shared" si="5"/>
        <v>4.9497474683058318E-2</v>
      </c>
    </row>
    <row r="48" spans="1:11" ht="15" customHeight="1" x14ac:dyDescent="0.25">
      <c r="A48" s="4" t="s">
        <v>72</v>
      </c>
      <c r="B48" s="4" t="s">
        <v>68</v>
      </c>
      <c r="C48" s="4">
        <v>84</v>
      </c>
      <c r="D48" s="5">
        <v>1.1000000000000001</v>
      </c>
      <c r="E48" s="5">
        <v>1.2</v>
      </c>
      <c r="F48" s="5">
        <v>1.3</v>
      </c>
      <c r="G48" s="5">
        <v>1.4</v>
      </c>
      <c r="H48" s="5">
        <v>1.5</v>
      </c>
      <c r="I48" s="5">
        <f t="shared" si="3"/>
        <v>1.3</v>
      </c>
      <c r="J48" s="5">
        <f t="shared" si="4"/>
        <v>0.15811388300842008</v>
      </c>
      <c r="K48" s="5">
        <f t="shared" si="5"/>
        <v>7.0710678118655251E-2</v>
      </c>
    </row>
    <row r="49" spans="1:11" ht="15" customHeight="1" x14ac:dyDescent="0.25">
      <c r="A49" s="6" t="s">
        <v>72</v>
      </c>
      <c r="B49" s="6" t="s">
        <v>69</v>
      </c>
      <c r="C49" s="6">
        <v>0</v>
      </c>
      <c r="D49" s="7">
        <v>0.66</v>
      </c>
      <c r="E49" s="7">
        <v>0.7</v>
      </c>
      <c r="F49" s="7">
        <v>0.77</v>
      </c>
      <c r="G49" s="7">
        <v>0.82</v>
      </c>
      <c r="H49" s="7">
        <v>0.83</v>
      </c>
      <c r="I49" s="7">
        <f t="shared" si="3"/>
        <v>0.75600000000000001</v>
      </c>
      <c r="J49" s="7">
        <f t="shared" si="4"/>
        <v>7.4363969770312802E-2</v>
      </c>
      <c r="K49" s="7">
        <f t="shared" si="5"/>
        <v>3.325657829663177E-2</v>
      </c>
    </row>
    <row r="50" spans="1:11" ht="15" customHeight="1" x14ac:dyDescent="0.25">
      <c r="A50" s="6" t="s">
        <v>72</v>
      </c>
      <c r="B50" s="6" t="s">
        <v>69</v>
      </c>
      <c r="C50" s="6">
        <v>28</v>
      </c>
      <c r="D50" s="7">
        <v>0.93</v>
      </c>
      <c r="E50" s="7">
        <v>0.97</v>
      </c>
      <c r="F50" s="7">
        <v>1.04</v>
      </c>
      <c r="G50" s="7">
        <v>1.0900000000000001</v>
      </c>
      <c r="H50" s="7">
        <v>1.1000000000000001</v>
      </c>
      <c r="I50" s="7">
        <f t="shared" si="3"/>
        <v>1.0260000000000002</v>
      </c>
      <c r="J50" s="7">
        <f t="shared" si="4"/>
        <v>7.4363969770312857E-2</v>
      </c>
      <c r="K50" s="7">
        <f t="shared" si="5"/>
        <v>3.325657829663179E-2</v>
      </c>
    </row>
    <row r="51" spans="1:11" ht="15" customHeight="1" x14ac:dyDescent="0.25">
      <c r="A51" s="6" t="s">
        <v>72</v>
      </c>
      <c r="B51" s="6" t="s">
        <v>69</v>
      </c>
      <c r="C51" s="6">
        <v>56</v>
      </c>
      <c r="D51" s="7">
        <v>1.05</v>
      </c>
      <c r="E51" s="7">
        <v>1.0900000000000001</v>
      </c>
      <c r="F51" s="7">
        <v>1.1599999999999999</v>
      </c>
      <c r="G51" s="7">
        <v>1.21</v>
      </c>
      <c r="H51" s="7">
        <v>1.22</v>
      </c>
      <c r="I51" s="7">
        <f t="shared" si="3"/>
        <v>1.1459999999999999</v>
      </c>
      <c r="J51" s="7">
        <f t="shared" si="4"/>
        <v>7.4363969770312788E-2</v>
      </c>
      <c r="K51" s="7">
        <f t="shared" si="5"/>
        <v>3.3256578296631763E-2</v>
      </c>
    </row>
    <row r="52" spans="1:11" ht="15" customHeight="1" x14ac:dyDescent="0.25">
      <c r="A52" s="6" t="s">
        <v>72</v>
      </c>
      <c r="B52" s="6" t="s">
        <v>69</v>
      </c>
      <c r="C52" s="6">
        <v>84</v>
      </c>
      <c r="D52" s="7">
        <v>1.26</v>
      </c>
      <c r="E52" s="7">
        <v>1.4</v>
      </c>
      <c r="F52" s="7">
        <v>1.54</v>
      </c>
      <c r="G52" s="7">
        <v>1.68</v>
      </c>
      <c r="H52" s="7">
        <v>1.82</v>
      </c>
      <c r="I52" s="7">
        <f t="shared" si="3"/>
        <v>1.54</v>
      </c>
      <c r="J52" s="7">
        <f t="shared" si="4"/>
        <v>0.22135943621178641</v>
      </c>
      <c r="K52" s="7">
        <f t="shared" si="5"/>
        <v>9.899494936611658E-2</v>
      </c>
    </row>
    <row r="53" spans="1:11" ht="15" customHeight="1" x14ac:dyDescent="0.25">
      <c r="A53" s="2" t="s">
        <v>73</v>
      </c>
      <c r="B53" s="2" t="s">
        <v>67</v>
      </c>
      <c r="C53" s="2">
        <v>0</v>
      </c>
      <c r="D53" s="3">
        <v>291.91000000000003</v>
      </c>
      <c r="E53" s="3">
        <v>356.59</v>
      </c>
      <c r="F53" s="3">
        <v>421.28</v>
      </c>
      <c r="G53" s="3">
        <v>485.97</v>
      </c>
      <c r="H53" s="3">
        <v>550.65</v>
      </c>
      <c r="I53" s="3">
        <f t="shared" si="3"/>
        <v>421.28000000000003</v>
      </c>
      <c r="J53" s="3">
        <f t="shared" si="4"/>
        <v>102.27754641171244</v>
      </c>
      <c r="K53" s="3">
        <f t="shared" si="5"/>
        <v>45.739909269695737</v>
      </c>
    </row>
    <row r="54" spans="1:11" ht="15" customHeight="1" x14ac:dyDescent="0.25">
      <c r="A54" s="2" t="s">
        <v>73</v>
      </c>
      <c r="B54" s="2" t="s">
        <v>67</v>
      </c>
      <c r="C54" s="2">
        <v>28</v>
      </c>
      <c r="D54" s="3">
        <v>380.35</v>
      </c>
      <c r="E54" s="3">
        <v>438.29</v>
      </c>
      <c r="F54" s="3">
        <v>496.23</v>
      </c>
      <c r="G54" s="3">
        <v>554.16999999999996</v>
      </c>
      <c r="H54" s="3">
        <v>612.11</v>
      </c>
      <c r="I54" s="3">
        <f t="shared" si="3"/>
        <v>496.23</v>
      </c>
      <c r="J54" s="3">
        <f t="shared" si="4"/>
        <v>91.611183815077936</v>
      </c>
      <c r="K54" s="3">
        <f t="shared" si="5"/>
        <v>40.969766901948553</v>
      </c>
    </row>
    <row r="55" spans="1:11" ht="15" customHeight="1" x14ac:dyDescent="0.25">
      <c r="A55" s="2" t="s">
        <v>73</v>
      </c>
      <c r="B55" s="2" t="s">
        <v>67</v>
      </c>
      <c r="C55" s="2">
        <v>56</v>
      </c>
      <c r="D55" s="3">
        <v>296.25</v>
      </c>
      <c r="E55" s="3">
        <v>314.7</v>
      </c>
      <c r="F55" s="3">
        <v>333.11</v>
      </c>
      <c r="G55" s="3">
        <v>351.51</v>
      </c>
      <c r="H55" s="3">
        <v>369.91</v>
      </c>
      <c r="I55" s="3">
        <f t="shared" si="3"/>
        <v>333.09600000000006</v>
      </c>
      <c r="J55" s="3">
        <f t="shared" si="4"/>
        <v>29.11351370068547</v>
      </c>
      <c r="K55" s="3">
        <f t="shared" si="5"/>
        <v>13.019959139720834</v>
      </c>
    </row>
    <row r="56" spans="1:11" ht="15" customHeight="1" x14ac:dyDescent="0.25">
      <c r="A56" s="2" t="s">
        <v>73</v>
      </c>
      <c r="B56" s="2" t="s">
        <v>67</v>
      </c>
      <c r="C56" s="2">
        <v>84</v>
      </c>
      <c r="D56" s="3">
        <v>258.67</v>
      </c>
      <c r="E56" s="3">
        <v>262.58</v>
      </c>
      <c r="F56" s="3">
        <v>266.48</v>
      </c>
      <c r="G56" s="3">
        <v>270.38</v>
      </c>
      <c r="H56" s="3">
        <v>274.29000000000002</v>
      </c>
      <c r="I56" s="3">
        <f t="shared" si="3"/>
        <v>266.48</v>
      </c>
      <c r="J56" s="3">
        <f t="shared" si="4"/>
        <v>6.1727668026582734</v>
      </c>
      <c r="K56" s="3">
        <f t="shared" si="5"/>
        <v>2.7605452359995857</v>
      </c>
    </row>
    <row r="57" spans="1:11" ht="15" customHeight="1" x14ac:dyDescent="0.25">
      <c r="A57" s="4" t="s">
        <v>73</v>
      </c>
      <c r="B57" s="4" t="s">
        <v>68</v>
      </c>
      <c r="C57" s="4">
        <v>0</v>
      </c>
      <c r="D57" s="5">
        <v>302.91000000000003</v>
      </c>
      <c r="E57" s="5">
        <v>321.60000000000002</v>
      </c>
      <c r="F57" s="5">
        <v>340.3</v>
      </c>
      <c r="G57" s="5">
        <v>359</v>
      </c>
      <c r="H57" s="5">
        <v>377.69</v>
      </c>
      <c r="I57" s="5">
        <f t="shared" si="3"/>
        <v>340.3</v>
      </c>
      <c r="J57" s="5">
        <f t="shared" si="4"/>
        <v>29.560971736395935</v>
      </c>
      <c r="K57" s="5">
        <f t="shared" si="5"/>
        <v>13.22006845670626</v>
      </c>
    </row>
    <row r="58" spans="1:11" ht="15" customHeight="1" x14ac:dyDescent="0.25">
      <c r="A58" s="4" t="s">
        <v>73</v>
      </c>
      <c r="B58" s="4" t="s">
        <v>68</v>
      </c>
      <c r="C58" s="4">
        <v>28</v>
      </c>
      <c r="D58" s="5">
        <v>406.5</v>
      </c>
      <c r="E58" s="5">
        <v>431.42</v>
      </c>
      <c r="F58" s="5">
        <v>456.34</v>
      </c>
      <c r="G58" s="5">
        <v>481.26</v>
      </c>
      <c r="H58" s="5">
        <v>506.18</v>
      </c>
      <c r="I58" s="5">
        <f t="shared" si="3"/>
        <v>456.34</v>
      </c>
      <c r="J58" s="5">
        <f t="shared" si="4"/>
        <v>39.401979645698006</v>
      </c>
      <c r="K58" s="5">
        <f t="shared" si="5"/>
        <v>17.621100987168763</v>
      </c>
    </row>
    <row r="59" spans="1:11" ht="15" customHeight="1" x14ac:dyDescent="0.25">
      <c r="A59" s="4" t="s">
        <v>73</v>
      </c>
      <c r="B59" s="4" t="s">
        <v>68</v>
      </c>
      <c r="C59" s="4">
        <v>56</v>
      </c>
      <c r="D59" s="5">
        <v>286.89</v>
      </c>
      <c r="E59" s="5">
        <v>324.39999999999998</v>
      </c>
      <c r="F59" s="5">
        <v>361.9</v>
      </c>
      <c r="G59" s="5">
        <v>399.4</v>
      </c>
      <c r="H59" s="5">
        <v>436.91</v>
      </c>
      <c r="I59" s="5">
        <f t="shared" si="3"/>
        <v>361.9</v>
      </c>
      <c r="J59" s="5">
        <f t="shared" si="4"/>
        <v>59.299030767795635</v>
      </c>
      <c r="K59" s="5">
        <f t="shared" si="5"/>
        <v>26.519332759328517</v>
      </c>
    </row>
    <row r="60" spans="1:11" ht="15" customHeight="1" x14ac:dyDescent="0.25">
      <c r="A60" s="4" t="s">
        <v>73</v>
      </c>
      <c r="B60" s="4" t="s">
        <v>68</v>
      </c>
      <c r="C60" s="4">
        <v>84</v>
      </c>
      <c r="D60" s="5">
        <v>230.42</v>
      </c>
      <c r="E60" s="5">
        <v>242.27</v>
      </c>
      <c r="F60" s="5">
        <v>254.12</v>
      </c>
      <c r="G60" s="5">
        <v>265.97000000000003</v>
      </c>
      <c r="H60" s="5">
        <v>277.82</v>
      </c>
      <c r="I60" s="5">
        <f t="shared" si="3"/>
        <v>254.11999999999998</v>
      </c>
      <c r="J60" s="5">
        <f t="shared" si="4"/>
        <v>18.736495136497652</v>
      </c>
      <c r="K60" s="5">
        <f t="shared" si="5"/>
        <v>8.3792153570605894</v>
      </c>
    </row>
    <row r="61" spans="1:11" ht="15" customHeight="1" x14ac:dyDescent="0.25">
      <c r="A61" s="6" t="s">
        <v>73</v>
      </c>
      <c r="B61" s="6" t="s">
        <v>69</v>
      </c>
      <c r="C61" s="6">
        <v>0</v>
      </c>
      <c r="D61" s="7">
        <v>310.95</v>
      </c>
      <c r="E61" s="7">
        <v>335.31</v>
      </c>
      <c r="F61" s="7">
        <v>359.68</v>
      </c>
      <c r="G61" s="7">
        <v>384.05</v>
      </c>
      <c r="H61" s="7">
        <v>408.41</v>
      </c>
      <c r="I61" s="7">
        <f t="shared" si="3"/>
        <v>359.68</v>
      </c>
      <c r="J61" s="7">
        <f t="shared" si="4"/>
        <v>38.526028863613767</v>
      </c>
      <c r="K61" s="7">
        <f t="shared" si="5"/>
        <v>17.22936388843187</v>
      </c>
    </row>
    <row r="62" spans="1:11" ht="15" customHeight="1" x14ac:dyDescent="0.25">
      <c r="A62" s="6" t="s">
        <v>73</v>
      </c>
      <c r="B62" s="6" t="s">
        <v>69</v>
      </c>
      <c r="C62" s="6">
        <v>28</v>
      </c>
      <c r="D62" s="7">
        <v>257.33</v>
      </c>
      <c r="E62" s="7">
        <v>332.07</v>
      </c>
      <c r="F62" s="7">
        <v>406.84</v>
      </c>
      <c r="G62" s="7">
        <v>481.59</v>
      </c>
      <c r="H62" s="7">
        <v>556.29999999999995</v>
      </c>
      <c r="I62" s="7">
        <f t="shared" si="3"/>
        <v>406.82599999999996</v>
      </c>
      <c r="J62" s="7">
        <f t="shared" si="4"/>
        <v>118.18380400884045</v>
      </c>
      <c r="K62" s="7">
        <f t="shared" si="5"/>
        <v>52.853403920655879</v>
      </c>
    </row>
    <row r="63" spans="1:11" ht="15" customHeight="1" x14ac:dyDescent="0.25">
      <c r="A63" s="6" t="s">
        <v>73</v>
      </c>
      <c r="B63" s="6" t="s">
        <v>69</v>
      </c>
      <c r="C63" s="6">
        <v>56</v>
      </c>
      <c r="D63" s="7">
        <v>374.11</v>
      </c>
      <c r="E63" s="7">
        <v>400.29</v>
      </c>
      <c r="F63" s="7">
        <v>426.45</v>
      </c>
      <c r="G63" s="7">
        <v>452.57</v>
      </c>
      <c r="H63" s="7">
        <v>478.71</v>
      </c>
      <c r="I63" s="7">
        <f t="shared" si="3"/>
        <v>426.42600000000004</v>
      </c>
      <c r="J63" s="7">
        <f t="shared" si="4"/>
        <v>41.343621999045979</v>
      </c>
      <c r="K63" s="7">
        <f t="shared" si="5"/>
        <v>18.48942984518451</v>
      </c>
    </row>
    <row r="64" spans="1:11" ht="15" customHeight="1" x14ac:dyDescent="0.25">
      <c r="A64" s="6" t="s">
        <v>73</v>
      </c>
      <c r="B64" s="6" t="s">
        <v>69</v>
      </c>
      <c r="C64" s="6">
        <v>84</v>
      </c>
      <c r="D64" s="7">
        <v>198.52</v>
      </c>
      <c r="E64" s="7">
        <v>224.18</v>
      </c>
      <c r="F64" s="7">
        <v>249.83</v>
      </c>
      <c r="G64" s="7">
        <v>275.48</v>
      </c>
      <c r="H64" s="7">
        <v>301.14</v>
      </c>
      <c r="I64" s="7">
        <f t="shared" si="3"/>
        <v>249.83</v>
      </c>
      <c r="J64" s="7">
        <f t="shared" si="4"/>
        <v>40.562535670246291</v>
      </c>
      <c r="K64" s="7">
        <f t="shared" si="5"/>
        <v>18.140117419686138</v>
      </c>
    </row>
    <row r="65" spans="1:11" ht="15" customHeight="1" x14ac:dyDescent="0.25">
      <c r="A65" s="2" t="s">
        <v>74</v>
      </c>
      <c r="B65" s="2" t="s">
        <v>67</v>
      </c>
      <c r="C65" s="2">
        <v>0</v>
      </c>
      <c r="D65" s="3">
        <v>2.2999999999999998</v>
      </c>
      <c r="E65" s="3">
        <v>2.44</v>
      </c>
      <c r="F65" s="3">
        <v>2.58</v>
      </c>
      <c r="G65" s="3">
        <v>2.72</v>
      </c>
      <c r="H65" s="3">
        <v>2.86</v>
      </c>
      <c r="I65" s="3">
        <f t="shared" si="3"/>
        <v>2.58</v>
      </c>
      <c r="J65" s="3">
        <f t="shared" si="4"/>
        <v>0.22135943621178661</v>
      </c>
      <c r="K65" s="3">
        <f t="shared" si="5"/>
        <v>9.8994949366116677E-2</v>
      </c>
    </row>
    <row r="66" spans="1:11" ht="15" customHeight="1" x14ac:dyDescent="0.25">
      <c r="A66" s="2" t="s">
        <v>74</v>
      </c>
      <c r="B66" s="2" t="s">
        <v>67</v>
      </c>
      <c r="C66" s="2">
        <v>28</v>
      </c>
      <c r="D66" s="3">
        <v>5.64</v>
      </c>
      <c r="E66" s="3">
        <v>5.85</v>
      </c>
      <c r="F66" s="3">
        <v>6.08</v>
      </c>
      <c r="G66" s="3">
        <v>6.31</v>
      </c>
      <c r="H66" s="3">
        <v>6.5</v>
      </c>
      <c r="I66" s="3">
        <f t="shared" si="3"/>
        <v>6.0759999999999996</v>
      </c>
      <c r="J66" s="3">
        <f t="shared" si="4"/>
        <v>0.34486229135699958</v>
      </c>
      <c r="K66" s="3">
        <f t="shared" si="5"/>
        <v>0.15422710527011785</v>
      </c>
    </row>
    <row r="67" spans="1:11" ht="15" customHeight="1" x14ac:dyDescent="0.25">
      <c r="A67" s="2" t="s">
        <v>74</v>
      </c>
      <c r="B67" s="2" t="s">
        <v>67</v>
      </c>
      <c r="C67" s="2">
        <v>56</v>
      </c>
      <c r="D67" s="3">
        <v>6.28</v>
      </c>
      <c r="E67" s="3">
        <v>6.49</v>
      </c>
      <c r="F67" s="3">
        <v>6.72</v>
      </c>
      <c r="G67" s="3">
        <v>6.95</v>
      </c>
      <c r="H67" s="3">
        <v>7.14</v>
      </c>
      <c r="I67" s="3">
        <f t="shared" si="3"/>
        <v>6.7159999999999993</v>
      </c>
      <c r="J67" s="3">
        <f t="shared" si="4"/>
        <v>0.34486229135699931</v>
      </c>
      <c r="K67" s="3">
        <f t="shared" si="5"/>
        <v>0.15422710527011771</v>
      </c>
    </row>
    <row r="68" spans="1:11" ht="15" customHeight="1" x14ac:dyDescent="0.25">
      <c r="A68" s="2" t="s">
        <v>74</v>
      </c>
      <c r="B68" s="2" t="s">
        <v>67</v>
      </c>
      <c r="C68" s="2">
        <v>84</v>
      </c>
      <c r="D68" s="3">
        <v>5.86</v>
      </c>
      <c r="E68" s="3">
        <v>5.96</v>
      </c>
      <c r="F68" s="3">
        <v>6.06</v>
      </c>
      <c r="G68" s="3">
        <v>6.16</v>
      </c>
      <c r="H68" s="3">
        <v>6.26</v>
      </c>
      <c r="I68" s="3">
        <f t="shared" si="3"/>
        <v>6.06</v>
      </c>
      <c r="J68" s="3">
        <f t="shared" si="4"/>
        <v>0.1581138830084188</v>
      </c>
      <c r="K68" s="3">
        <f t="shared" si="5"/>
        <v>7.0710678118654682E-2</v>
      </c>
    </row>
    <row r="69" spans="1:11" ht="15" customHeight="1" x14ac:dyDescent="0.25">
      <c r="A69" s="4" t="s">
        <v>74</v>
      </c>
      <c r="B69" s="4" t="s">
        <v>68</v>
      </c>
      <c r="C69" s="4">
        <v>0</v>
      </c>
      <c r="D69" s="5">
        <v>5.14</v>
      </c>
      <c r="E69" s="5">
        <v>5.24</v>
      </c>
      <c r="F69" s="5">
        <v>5.34</v>
      </c>
      <c r="G69" s="5">
        <v>5.44</v>
      </c>
      <c r="H69" s="5">
        <v>5.54</v>
      </c>
      <c r="I69" s="5">
        <f t="shared" ref="I69:I100" si="6">IFERROR(AVERAGE(D69:H69),"")</f>
        <v>5.34</v>
      </c>
      <c r="J69" s="5">
        <f t="shared" ref="J69:J100" si="7">IFERROR(STDEV(D69:H69),"")</f>
        <v>0.15811388300841911</v>
      </c>
      <c r="K69" s="5">
        <f t="shared" ref="K69:K100" si="8">IFERROR(STDEV(D69:H69)/SQRT(COUNT(D69:H69)),"")</f>
        <v>7.0710678118654807E-2</v>
      </c>
    </row>
    <row r="70" spans="1:11" ht="15" customHeight="1" x14ac:dyDescent="0.25">
      <c r="A70" s="4" t="s">
        <v>74</v>
      </c>
      <c r="B70" s="4" t="s">
        <v>68</v>
      </c>
      <c r="C70" s="4">
        <v>28</v>
      </c>
      <c r="D70" s="5">
        <v>5.88</v>
      </c>
      <c r="E70" s="5">
        <v>6.11</v>
      </c>
      <c r="F70" s="5">
        <v>6.32</v>
      </c>
      <c r="G70" s="5">
        <v>6.49</v>
      </c>
      <c r="H70" s="5">
        <v>6.68</v>
      </c>
      <c r="I70" s="5">
        <f t="shared" si="6"/>
        <v>6.2960000000000012</v>
      </c>
      <c r="J70" s="5">
        <f t="shared" si="7"/>
        <v>0.31357614705203579</v>
      </c>
      <c r="K70" s="5">
        <f t="shared" si="8"/>
        <v>0.14023551618616445</v>
      </c>
    </row>
    <row r="71" spans="1:11" ht="15" customHeight="1" x14ac:dyDescent="0.25">
      <c r="A71" s="4" t="s">
        <v>74</v>
      </c>
      <c r="B71" s="4" t="s">
        <v>68</v>
      </c>
      <c r="C71" s="4">
        <v>56</v>
      </c>
      <c r="D71" s="5">
        <v>6.52</v>
      </c>
      <c r="E71" s="5">
        <v>6.66</v>
      </c>
      <c r="F71" s="5">
        <v>6.8</v>
      </c>
      <c r="G71" s="5">
        <v>6.94</v>
      </c>
      <c r="H71" s="5">
        <v>7.08</v>
      </c>
      <c r="I71" s="5">
        <f t="shared" si="6"/>
        <v>6.8</v>
      </c>
      <c r="J71" s="5">
        <f t="shared" si="7"/>
        <v>0.22135943621178675</v>
      </c>
      <c r="K71" s="5">
        <f t="shared" si="8"/>
        <v>9.8994949366116733E-2</v>
      </c>
    </row>
    <row r="72" spans="1:11" ht="15" customHeight="1" x14ac:dyDescent="0.25">
      <c r="A72" s="4" t="s">
        <v>74</v>
      </c>
      <c r="B72" s="4" t="s">
        <v>68</v>
      </c>
      <c r="C72" s="4">
        <v>84</v>
      </c>
      <c r="D72" s="5">
        <v>6</v>
      </c>
      <c r="E72" s="5">
        <v>6.17</v>
      </c>
      <c r="F72" s="5">
        <v>6.34</v>
      </c>
      <c r="G72" s="5">
        <v>6.51</v>
      </c>
      <c r="H72" s="5">
        <v>6.68</v>
      </c>
      <c r="I72" s="5">
        <f t="shared" si="6"/>
        <v>6.339999999999999</v>
      </c>
      <c r="J72" s="5">
        <f t="shared" si="7"/>
        <v>0.26879360111431211</v>
      </c>
      <c r="K72" s="5">
        <f t="shared" si="8"/>
        <v>0.12020815280171301</v>
      </c>
    </row>
    <row r="73" spans="1:11" ht="15" customHeight="1" x14ac:dyDescent="0.25">
      <c r="A73" s="6" t="s">
        <v>74</v>
      </c>
      <c r="B73" s="6" t="s">
        <v>69</v>
      </c>
      <c r="C73" s="6">
        <v>0</v>
      </c>
      <c r="D73" s="7">
        <v>5.2</v>
      </c>
      <c r="E73" s="7">
        <v>5.43</v>
      </c>
      <c r="F73" s="7">
        <v>5.64</v>
      </c>
      <c r="G73" s="7">
        <v>5.81</v>
      </c>
      <c r="H73" s="7">
        <v>6</v>
      </c>
      <c r="I73" s="7">
        <f t="shared" si="6"/>
        <v>5.6159999999999997</v>
      </c>
      <c r="J73" s="7">
        <f t="shared" si="7"/>
        <v>0.31357614705203574</v>
      </c>
      <c r="K73" s="7">
        <f t="shared" si="8"/>
        <v>0.14023551618616442</v>
      </c>
    </row>
    <row r="74" spans="1:11" ht="15" customHeight="1" x14ac:dyDescent="0.25">
      <c r="A74" s="6" t="s">
        <v>74</v>
      </c>
      <c r="B74" s="6" t="s">
        <v>69</v>
      </c>
      <c r="C74" s="6">
        <v>28</v>
      </c>
      <c r="D74" s="7">
        <v>6.1</v>
      </c>
      <c r="E74" s="7">
        <v>6.34</v>
      </c>
      <c r="F74" s="7">
        <v>6.58</v>
      </c>
      <c r="G74" s="7">
        <v>6.82</v>
      </c>
      <c r="H74" s="7">
        <v>7.06</v>
      </c>
      <c r="I74" s="7">
        <f t="shared" si="6"/>
        <v>6.58</v>
      </c>
      <c r="J74" s="7">
        <f t="shared" si="7"/>
        <v>0.37947331922020555</v>
      </c>
      <c r="K74" s="7">
        <f t="shared" si="8"/>
        <v>0.16970562748477142</v>
      </c>
    </row>
    <row r="75" spans="1:11" ht="15" customHeight="1" x14ac:dyDescent="0.25">
      <c r="A75" s="6" t="s">
        <v>74</v>
      </c>
      <c r="B75" s="6" t="s">
        <v>69</v>
      </c>
      <c r="C75" s="6">
        <v>56</v>
      </c>
      <c r="D75" s="7">
        <v>6.81</v>
      </c>
      <c r="E75" s="7">
        <v>7</v>
      </c>
      <c r="F75" s="7">
        <v>7.18</v>
      </c>
      <c r="G75" s="7">
        <v>7.36</v>
      </c>
      <c r="H75" s="7">
        <v>7.55</v>
      </c>
      <c r="I75" s="7">
        <f t="shared" si="6"/>
        <v>7.18</v>
      </c>
      <c r="J75" s="7">
        <f t="shared" si="7"/>
        <v>0.29094673051952324</v>
      </c>
      <c r="K75" s="7">
        <f t="shared" si="8"/>
        <v>0.13011533345459333</v>
      </c>
    </row>
    <row r="76" spans="1:11" ht="15" customHeight="1" x14ac:dyDescent="0.25">
      <c r="A76" s="6" t="s">
        <v>74</v>
      </c>
      <c r="B76" s="6" t="s">
        <v>69</v>
      </c>
      <c r="C76" s="6">
        <v>84</v>
      </c>
      <c r="D76" s="7">
        <v>5.0999999999999996</v>
      </c>
      <c r="E76" s="7">
        <v>5.63</v>
      </c>
      <c r="F76" s="7">
        <v>6.15</v>
      </c>
      <c r="G76" s="7">
        <v>6.67</v>
      </c>
      <c r="H76" s="7">
        <v>7.2</v>
      </c>
      <c r="I76" s="7">
        <f t="shared" si="6"/>
        <v>6.15</v>
      </c>
      <c r="J76" s="7">
        <f t="shared" si="7"/>
        <v>0.82852278182316363</v>
      </c>
      <c r="K76" s="7">
        <f t="shared" si="8"/>
        <v>0.37052665221276421</v>
      </c>
    </row>
    <row r="77" spans="1:11" ht="15" customHeight="1" x14ac:dyDescent="0.25">
      <c r="A77" s="2" t="s">
        <v>75</v>
      </c>
      <c r="B77" s="2" t="s">
        <v>67</v>
      </c>
      <c r="C77" s="2">
        <v>0</v>
      </c>
      <c r="D77" s="3">
        <v>2.73</v>
      </c>
      <c r="E77" s="3">
        <v>2.82</v>
      </c>
      <c r="F77" s="3">
        <v>2.9</v>
      </c>
      <c r="G77" s="3">
        <v>2.98</v>
      </c>
      <c r="H77" s="3">
        <v>3.07</v>
      </c>
      <c r="I77" s="3">
        <f t="shared" si="6"/>
        <v>2.9</v>
      </c>
      <c r="J77" s="3">
        <f t="shared" si="7"/>
        <v>0.13285330255586419</v>
      </c>
      <c r="K77" s="3">
        <f t="shared" si="8"/>
        <v>5.9413803110051774E-2</v>
      </c>
    </row>
    <row r="78" spans="1:11" ht="15" customHeight="1" x14ac:dyDescent="0.25">
      <c r="A78" s="2" t="s">
        <v>75</v>
      </c>
      <c r="B78" s="2" t="s">
        <v>67</v>
      </c>
      <c r="C78" s="2">
        <v>28</v>
      </c>
      <c r="D78" s="3">
        <v>3.22</v>
      </c>
      <c r="E78" s="3">
        <v>3.29</v>
      </c>
      <c r="F78" s="3">
        <v>3.36</v>
      </c>
      <c r="G78" s="3">
        <v>3.43</v>
      </c>
      <c r="H78" s="3">
        <v>3.5</v>
      </c>
      <c r="I78" s="3">
        <f t="shared" si="6"/>
        <v>3.3599999999999994</v>
      </c>
      <c r="J78" s="3">
        <f t="shared" si="7"/>
        <v>0.11067971810589324</v>
      </c>
      <c r="K78" s="3">
        <f t="shared" si="8"/>
        <v>4.9497474683058304E-2</v>
      </c>
    </row>
    <row r="79" spans="1:11" ht="15" customHeight="1" x14ac:dyDescent="0.25">
      <c r="A79" s="2" t="s">
        <v>75</v>
      </c>
      <c r="B79" s="2" t="s">
        <v>67</v>
      </c>
      <c r="C79" s="2">
        <v>56</v>
      </c>
      <c r="D79" s="3">
        <v>2.91</v>
      </c>
      <c r="E79" s="3">
        <v>3.03</v>
      </c>
      <c r="F79" s="3">
        <v>3.14</v>
      </c>
      <c r="G79" s="3">
        <v>3.25</v>
      </c>
      <c r="H79" s="3">
        <v>3.37</v>
      </c>
      <c r="I79" s="3">
        <f t="shared" si="6"/>
        <v>3.1399999999999997</v>
      </c>
      <c r="J79" s="3">
        <f t="shared" si="7"/>
        <v>0.18027756377319948</v>
      </c>
      <c r="K79" s="3">
        <f t="shared" si="8"/>
        <v>8.06225774829855E-2</v>
      </c>
    </row>
    <row r="80" spans="1:11" ht="15" customHeight="1" x14ac:dyDescent="0.25">
      <c r="A80" s="2" t="s">
        <v>75</v>
      </c>
      <c r="B80" s="2" t="s">
        <v>67</v>
      </c>
      <c r="C80" s="2">
        <v>84</v>
      </c>
      <c r="D80" s="3">
        <v>3.51</v>
      </c>
      <c r="E80" s="3">
        <v>3.56</v>
      </c>
      <c r="F80" s="3">
        <v>3.62</v>
      </c>
      <c r="G80" s="3">
        <v>3.68</v>
      </c>
      <c r="H80" s="3">
        <v>3.73</v>
      </c>
      <c r="I80" s="3">
        <f t="shared" si="6"/>
        <v>3.62</v>
      </c>
      <c r="J80" s="3">
        <f t="shared" si="7"/>
        <v>8.8600225733346832E-2</v>
      </c>
      <c r="K80" s="3">
        <f t="shared" si="8"/>
        <v>3.9623225512317936E-2</v>
      </c>
    </row>
    <row r="81" spans="1:11" ht="15" customHeight="1" x14ac:dyDescent="0.25">
      <c r="A81" s="4" t="s">
        <v>75</v>
      </c>
      <c r="B81" s="4" t="s">
        <v>68</v>
      </c>
      <c r="C81" s="4">
        <v>0</v>
      </c>
      <c r="D81" s="5">
        <v>2.78</v>
      </c>
      <c r="E81" s="5">
        <v>2.88</v>
      </c>
      <c r="F81" s="5">
        <v>2.98</v>
      </c>
      <c r="G81" s="5">
        <v>3.08</v>
      </c>
      <c r="H81" s="5">
        <v>3.18</v>
      </c>
      <c r="I81" s="5">
        <f t="shared" si="6"/>
        <v>2.98</v>
      </c>
      <c r="J81" s="5">
        <f t="shared" si="7"/>
        <v>0.15811388300841911</v>
      </c>
      <c r="K81" s="5">
        <f t="shared" si="8"/>
        <v>7.0710678118654807E-2</v>
      </c>
    </row>
    <row r="82" spans="1:11" ht="15" customHeight="1" x14ac:dyDescent="0.25">
      <c r="A82" s="4" t="s">
        <v>75</v>
      </c>
      <c r="B82" s="4" t="s">
        <v>68</v>
      </c>
      <c r="C82" s="4">
        <v>28</v>
      </c>
      <c r="D82" s="5">
        <v>3.01</v>
      </c>
      <c r="E82" s="5">
        <v>3.16</v>
      </c>
      <c r="F82" s="5">
        <v>3.32</v>
      </c>
      <c r="G82" s="5">
        <v>3.48</v>
      </c>
      <c r="H82" s="5">
        <v>3.63</v>
      </c>
      <c r="I82" s="5">
        <f t="shared" si="6"/>
        <v>3.3200000000000003</v>
      </c>
      <c r="J82" s="5">
        <f t="shared" si="7"/>
        <v>0.2466779276708802</v>
      </c>
      <c r="K82" s="5">
        <f t="shared" si="8"/>
        <v>0.1103177229641729</v>
      </c>
    </row>
    <row r="83" spans="1:11" ht="15" customHeight="1" x14ac:dyDescent="0.25">
      <c r="A83" s="4" t="s">
        <v>75</v>
      </c>
      <c r="B83" s="4" t="s">
        <v>68</v>
      </c>
      <c r="C83" s="4">
        <v>56</v>
      </c>
      <c r="D83" s="5">
        <v>3.13</v>
      </c>
      <c r="E83" s="5">
        <v>3.25</v>
      </c>
      <c r="F83" s="5">
        <v>3.36</v>
      </c>
      <c r="G83" s="5">
        <v>3.47</v>
      </c>
      <c r="H83" s="5">
        <v>3.59</v>
      </c>
      <c r="I83" s="5">
        <f t="shared" si="6"/>
        <v>3.3600000000000003</v>
      </c>
      <c r="J83" s="5">
        <f t="shared" si="7"/>
        <v>0.18027756377319948</v>
      </c>
      <c r="K83" s="5">
        <f t="shared" si="8"/>
        <v>8.06225774829855E-2</v>
      </c>
    </row>
    <row r="84" spans="1:11" ht="15" customHeight="1" x14ac:dyDescent="0.25">
      <c r="A84" s="4" t="s">
        <v>75</v>
      </c>
      <c r="B84" s="4" t="s">
        <v>68</v>
      </c>
      <c r="C84" s="4">
        <v>84</v>
      </c>
      <c r="D84" s="5">
        <v>3.47</v>
      </c>
      <c r="E84" s="5">
        <v>3.59</v>
      </c>
      <c r="F84" s="5">
        <v>3.72</v>
      </c>
      <c r="G84" s="5">
        <v>3.85</v>
      </c>
      <c r="H84" s="5">
        <v>3.97</v>
      </c>
      <c r="I84" s="5">
        <f t="shared" si="6"/>
        <v>3.72</v>
      </c>
      <c r="J84" s="5">
        <f t="shared" si="7"/>
        <v>0.19924858845171278</v>
      </c>
      <c r="K84" s="5">
        <f t="shared" si="8"/>
        <v>8.9106677639781862E-2</v>
      </c>
    </row>
    <row r="85" spans="1:11" ht="15" customHeight="1" x14ac:dyDescent="0.25">
      <c r="A85" s="6" t="s">
        <v>75</v>
      </c>
      <c r="B85" s="6" t="s">
        <v>69</v>
      </c>
      <c r="C85" s="6">
        <v>0</v>
      </c>
      <c r="D85" s="7">
        <v>2.2999999999999998</v>
      </c>
      <c r="E85" s="7">
        <v>2.6</v>
      </c>
      <c r="F85" s="7">
        <v>2.88</v>
      </c>
      <c r="G85" s="7">
        <v>3.12</v>
      </c>
      <c r="H85" s="7">
        <v>3.38</v>
      </c>
      <c r="I85" s="7">
        <f t="shared" si="6"/>
        <v>2.8560000000000003</v>
      </c>
      <c r="J85" s="7">
        <f t="shared" si="7"/>
        <v>0.4241226237776039</v>
      </c>
      <c r="K85" s="7">
        <f t="shared" si="8"/>
        <v>0.18967340351245818</v>
      </c>
    </row>
    <row r="86" spans="1:11" ht="15" customHeight="1" x14ac:dyDescent="0.25">
      <c r="A86" s="6" t="s">
        <v>75</v>
      </c>
      <c r="B86" s="6" t="s">
        <v>69</v>
      </c>
      <c r="C86" s="6">
        <v>28</v>
      </c>
      <c r="D86" s="7">
        <v>2.62</v>
      </c>
      <c r="E86" s="7">
        <v>3.02</v>
      </c>
      <c r="F86" s="7">
        <v>3.39</v>
      </c>
      <c r="G86" s="7">
        <v>3.75</v>
      </c>
      <c r="H86" s="7">
        <v>4.0999999999999996</v>
      </c>
      <c r="I86" s="7">
        <f t="shared" si="6"/>
        <v>3.3760000000000003</v>
      </c>
      <c r="J86" s="7">
        <f t="shared" si="7"/>
        <v>0.58363516001008331</v>
      </c>
      <c r="K86" s="7">
        <f t="shared" si="8"/>
        <v>0.26100957836830263</v>
      </c>
    </row>
    <row r="87" spans="1:11" ht="15" customHeight="1" x14ac:dyDescent="0.25">
      <c r="A87" s="6" t="s">
        <v>75</v>
      </c>
      <c r="B87" s="6" t="s">
        <v>69</v>
      </c>
      <c r="C87" s="6">
        <v>56</v>
      </c>
      <c r="D87" s="7">
        <v>3.27</v>
      </c>
      <c r="E87" s="7">
        <v>3.42</v>
      </c>
      <c r="F87" s="7">
        <v>3.58</v>
      </c>
      <c r="G87" s="7">
        <v>3.74</v>
      </c>
      <c r="H87" s="7">
        <v>3.89</v>
      </c>
      <c r="I87" s="7">
        <f t="shared" si="6"/>
        <v>3.5799999999999996</v>
      </c>
      <c r="J87" s="7">
        <f t="shared" si="7"/>
        <v>0.24667792767088029</v>
      </c>
      <c r="K87" s="7">
        <f t="shared" si="8"/>
        <v>0.11031772296417293</v>
      </c>
    </row>
    <row r="88" spans="1:11" ht="15" customHeight="1" x14ac:dyDescent="0.25">
      <c r="A88" s="6" t="s">
        <v>75</v>
      </c>
      <c r="B88" s="6" t="s">
        <v>69</v>
      </c>
      <c r="C88" s="6">
        <v>84</v>
      </c>
      <c r="D88" s="7">
        <v>1.96</v>
      </c>
      <c r="E88" s="7">
        <v>2.66</v>
      </c>
      <c r="F88" s="7">
        <v>3.35</v>
      </c>
      <c r="G88" s="7">
        <v>4.04</v>
      </c>
      <c r="H88" s="7">
        <v>4.74</v>
      </c>
      <c r="I88" s="7">
        <f t="shared" si="6"/>
        <v>3.35</v>
      </c>
      <c r="J88" s="7">
        <f t="shared" si="7"/>
        <v>1.0973149046650192</v>
      </c>
      <c r="K88" s="7">
        <f t="shared" si="8"/>
        <v>0.49073414391093678</v>
      </c>
    </row>
    <row r="89" spans="1:11" ht="15" customHeight="1" x14ac:dyDescent="0.25">
      <c r="A89" s="2" t="s">
        <v>76</v>
      </c>
      <c r="B89" s="2" t="s">
        <v>67</v>
      </c>
      <c r="C89" s="2">
        <v>0</v>
      </c>
      <c r="D89" s="3">
        <v>1.1100000000000001</v>
      </c>
      <c r="E89" s="3">
        <v>1.1599999999999999</v>
      </c>
      <c r="F89" s="3">
        <v>1.22</v>
      </c>
      <c r="G89" s="3">
        <v>1.28</v>
      </c>
      <c r="H89" s="3">
        <v>1.33</v>
      </c>
      <c r="I89" s="3">
        <f t="shared" si="6"/>
        <v>1.2200000000000002</v>
      </c>
      <c r="J89" s="3">
        <f t="shared" si="7"/>
        <v>8.8600225733346763E-2</v>
      </c>
      <c r="K89" s="3">
        <f t="shared" si="8"/>
        <v>3.9623225512317901E-2</v>
      </c>
    </row>
    <row r="90" spans="1:11" ht="15" customHeight="1" x14ac:dyDescent="0.25">
      <c r="A90" s="2" t="s">
        <v>76</v>
      </c>
      <c r="B90" s="2" t="s">
        <v>67</v>
      </c>
      <c r="C90" s="2">
        <v>28</v>
      </c>
      <c r="D90" s="3">
        <v>1.03</v>
      </c>
      <c r="E90" s="3">
        <v>1.1499999999999999</v>
      </c>
      <c r="F90" s="3">
        <v>1.26</v>
      </c>
      <c r="G90" s="3">
        <v>1.37</v>
      </c>
      <c r="H90" s="3">
        <v>1.49</v>
      </c>
      <c r="I90" s="3">
        <f t="shared" si="6"/>
        <v>1.26</v>
      </c>
      <c r="J90" s="3">
        <f t="shared" si="7"/>
        <v>0.1802775637731994</v>
      </c>
      <c r="K90" s="3">
        <f t="shared" si="8"/>
        <v>8.0622577482985458E-2</v>
      </c>
    </row>
    <row r="91" spans="1:11" ht="15" customHeight="1" x14ac:dyDescent="0.25">
      <c r="A91" s="2" t="s">
        <v>76</v>
      </c>
      <c r="B91" s="2" t="s">
        <v>67</v>
      </c>
      <c r="C91" s="2">
        <v>56</v>
      </c>
      <c r="D91" s="3">
        <v>0.75</v>
      </c>
      <c r="E91" s="3">
        <v>0.82</v>
      </c>
      <c r="F91" s="3">
        <v>0.89</v>
      </c>
      <c r="G91" s="3">
        <v>0.96</v>
      </c>
      <c r="H91" s="3">
        <v>1.03</v>
      </c>
      <c r="I91" s="3">
        <f t="shared" si="6"/>
        <v>0.89</v>
      </c>
      <c r="J91" s="3">
        <f t="shared" si="7"/>
        <v>0.11067971810589269</v>
      </c>
      <c r="K91" s="3">
        <f t="shared" si="8"/>
        <v>4.9497474683058061E-2</v>
      </c>
    </row>
    <row r="92" spans="1:11" ht="15" customHeight="1" x14ac:dyDescent="0.25">
      <c r="A92" s="2" t="s">
        <v>76</v>
      </c>
      <c r="B92" s="2" t="s">
        <v>67</v>
      </c>
      <c r="C92" s="2">
        <v>84</v>
      </c>
      <c r="D92" s="3">
        <v>1.35</v>
      </c>
      <c r="E92" s="3">
        <v>1.42</v>
      </c>
      <c r="F92" s="3">
        <v>1.49</v>
      </c>
      <c r="G92" s="3">
        <v>1.56</v>
      </c>
      <c r="H92" s="3">
        <v>1.63</v>
      </c>
      <c r="I92" s="3">
        <f t="shared" si="6"/>
        <v>1.49</v>
      </c>
      <c r="J92" s="3">
        <f t="shared" si="7"/>
        <v>0.11067971810589324</v>
      </c>
      <c r="K92" s="3">
        <f t="shared" si="8"/>
        <v>4.9497474683058304E-2</v>
      </c>
    </row>
    <row r="93" spans="1:11" ht="15" customHeight="1" x14ac:dyDescent="0.25">
      <c r="A93" s="4" t="s">
        <v>76</v>
      </c>
      <c r="B93" s="4" t="s">
        <v>68</v>
      </c>
      <c r="C93" s="4">
        <v>0</v>
      </c>
      <c r="D93" s="5">
        <v>1.03</v>
      </c>
      <c r="E93" s="5">
        <v>1.1499999999999999</v>
      </c>
      <c r="F93" s="5">
        <v>1.26</v>
      </c>
      <c r="G93" s="5">
        <v>1.37</v>
      </c>
      <c r="H93" s="5">
        <v>1.49</v>
      </c>
      <c r="I93" s="5">
        <f t="shared" si="6"/>
        <v>1.26</v>
      </c>
      <c r="J93" s="5">
        <f t="shared" si="7"/>
        <v>0.1802775637731994</v>
      </c>
      <c r="K93" s="5">
        <f t="shared" si="8"/>
        <v>8.0622577482985458E-2</v>
      </c>
    </row>
    <row r="94" spans="1:11" ht="15" customHeight="1" x14ac:dyDescent="0.25">
      <c r="A94" s="4" t="s">
        <v>76</v>
      </c>
      <c r="B94" s="4" t="s">
        <v>68</v>
      </c>
      <c r="C94" s="4">
        <v>28</v>
      </c>
      <c r="D94" s="5">
        <v>0.92</v>
      </c>
      <c r="E94" s="5">
        <v>1.02</v>
      </c>
      <c r="F94" s="5">
        <v>1.1200000000000001</v>
      </c>
      <c r="G94" s="5">
        <v>1.22</v>
      </c>
      <c r="H94" s="5">
        <v>1.32</v>
      </c>
      <c r="I94" s="5">
        <f t="shared" si="6"/>
        <v>1.1200000000000001</v>
      </c>
      <c r="J94" s="5">
        <f t="shared" si="7"/>
        <v>0.15811388300841797</v>
      </c>
      <c r="K94" s="5">
        <f t="shared" si="8"/>
        <v>7.0710678118654308E-2</v>
      </c>
    </row>
    <row r="95" spans="1:11" ht="15" customHeight="1" x14ac:dyDescent="0.25">
      <c r="A95" s="4" t="s">
        <v>76</v>
      </c>
      <c r="B95" s="4" t="s">
        <v>68</v>
      </c>
      <c r="C95" s="4">
        <v>56</v>
      </c>
      <c r="D95" s="5">
        <v>0.91</v>
      </c>
      <c r="E95" s="5">
        <v>0.96</v>
      </c>
      <c r="F95" s="5">
        <v>0.98</v>
      </c>
      <c r="G95" s="5">
        <v>1.01</v>
      </c>
      <c r="H95" s="5">
        <v>1.02</v>
      </c>
      <c r="I95" s="5">
        <f t="shared" si="6"/>
        <v>0.9760000000000002</v>
      </c>
      <c r="J95" s="5">
        <f t="shared" si="7"/>
        <v>4.393176527297759E-2</v>
      </c>
      <c r="K95" s="5">
        <f t="shared" si="8"/>
        <v>1.9646882704388496E-2</v>
      </c>
    </row>
    <row r="96" spans="1:11" ht="15" customHeight="1" x14ac:dyDescent="0.25">
      <c r="A96" s="4" t="s">
        <v>76</v>
      </c>
      <c r="B96" s="4" t="s">
        <v>68</v>
      </c>
      <c r="C96" s="4">
        <v>84</v>
      </c>
      <c r="D96" s="5">
        <v>1.21</v>
      </c>
      <c r="E96" s="5">
        <v>1.33</v>
      </c>
      <c r="F96" s="5">
        <v>1.44</v>
      </c>
      <c r="G96" s="5">
        <v>1.55</v>
      </c>
      <c r="H96" s="5">
        <v>1.67</v>
      </c>
      <c r="I96" s="5">
        <f t="shared" si="6"/>
        <v>1.44</v>
      </c>
      <c r="J96" s="5">
        <f t="shared" si="7"/>
        <v>0.18027756377319878</v>
      </c>
      <c r="K96" s="5">
        <f t="shared" si="8"/>
        <v>8.0622577482985194E-2</v>
      </c>
    </row>
    <row r="97" spans="1:11" ht="15" customHeight="1" x14ac:dyDescent="0.25">
      <c r="A97" s="6" t="s">
        <v>76</v>
      </c>
      <c r="B97" s="6" t="s">
        <v>69</v>
      </c>
      <c r="C97" s="6">
        <v>0</v>
      </c>
      <c r="D97" s="7">
        <v>0.77</v>
      </c>
      <c r="E97" s="7">
        <v>0.91</v>
      </c>
      <c r="F97" s="7">
        <v>1.05</v>
      </c>
      <c r="G97" s="7">
        <v>1.19</v>
      </c>
      <c r="H97" s="7">
        <v>1.33</v>
      </c>
      <c r="I97" s="7">
        <f t="shared" si="6"/>
        <v>1.05</v>
      </c>
      <c r="J97" s="7">
        <f t="shared" si="7"/>
        <v>0.22135943621178691</v>
      </c>
      <c r="K97" s="7">
        <f t="shared" si="8"/>
        <v>9.8994949366116816E-2</v>
      </c>
    </row>
    <row r="98" spans="1:11" ht="15" customHeight="1" x14ac:dyDescent="0.25">
      <c r="A98" s="6" t="s">
        <v>76</v>
      </c>
      <c r="B98" s="6" t="s">
        <v>69</v>
      </c>
      <c r="C98" s="6">
        <v>28</v>
      </c>
      <c r="D98" s="7">
        <v>0.65</v>
      </c>
      <c r="E98" s="7">
        <v>0.86</v>
      </c>
      <c r="F98" s="7">
        <v>1.0900000000000001</v>
      </c>
      <c r="G98" s="7">
        <v>1.32</v>
      </c>
      <c r="H98" s="7">
        <v>1.51</v>
      </c>
      <c r="I98" s="7">
        <f t="shared" si="6"/>
        <v>1.0859999999999999</v>
      </c>
      <c r="J98" s="7">
        <f t="shared" si="7"/>
        <v>0.34486229135699975</v>
      </c>
      <c r="K98" s="7">
        <f t="shared" si="8"/>
        <v>0.15422710527011793</v>
      </c>
    </row>
    <row r="99" spans="1:11" ht="15" customHeight="1" x14ac:dyDescent="0.25">
      <c r="A99" s="6" t="s">
        <v>76</v>
      </c>
      <c r="B99" s="6" t="s">
        <v>69</v>
      </c>
      <c r="C99" s="6">
        <v>56</v>
      </c>
      <c r="D99" s="7">
        <v>0.89</v>
      </c>
      <c r="E99" s="7">
        <v>0.93</v>
      </c>
      <c r="F99" s="7">
        <v>1</v>
      </c>
      <c r="G99" s="7">
        <v>1.05</v>
      </c>
      <c r="H99" s="7">
        <v>1.06</v>
      </c>
      <c r="I99" s="7">
        <f t="shared" si="6"/>
        <v>0.98599999999999999</v>
      </c>
      <c r="J99" s="7">
        <f t="shared" si="7"/>
        <v>7.4363969770312829E-2</v>
      </c>
      <c r="K99" s="7">
        <f t="shared" si="8"/>
        <v>3.3256578296631784E-2</v>
      </c>
    </row>
    <row r="100" spans="1:11" ht="15" customHeight="1" x14ac:dyDescent="0.25">
      <c r="A100" s="6" t="s">
        <v>76</v>
      </c>
      <c r="B100" s="6" t="s">
        <v>69</v>
      </c>
      <c r="C100" s="6">
        <v>84</v>
      </c>
      <c r="D100" s="7">
        <v>0.61</v>
      </c>
      <c r="E100" s="7">
        <v>0.92</v>
      </c>
      <c r="F100" s="7">
        <v>1.23</v>
      </c>
      <c r="G100" s="7">
        <v>1.54</v>
      </c>
      <c r="H100" s="7">
        <v>1.85</v>
      </c>
      <c r="I100" s="7">
        <f t="shared" si="6"/>
        <v>1.23</v>
      </c>
      <c r="J100" s="7">
        <f t="shared" si="7"/>
        <v>0.49015303732609888</v>
      </c>
      <c r="K100" s="7">
        <f t="shared" si="8"/>
        <v>0.21920310216782976</v>
      </c>
    </row>
  </sheetData>
  <mergeCells count="2">
    <mergeCell ref="A1:K1"/>
    <mergeCell ref="A2:K2"/>
  </mergeCells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2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J17" sqref="J17"/>
    </sheetView>
  </sheetViews>
  <sheetFormatPr defaultColWidth="8.7109375" defaultRowHeight="15" x14ac:dyDescent="0.25"/>
  <cols>
    <col min="1" max="1" width="16" customWidth="1"/>
    <col min="2" max="2" width="8" customWidth="1"/>
    <col min="3" max="3" width="6" customWidth="1"/>
    <col min="4" max="11" width="10" customWidth="1"/>
  </cols>
  <sheetData>
    <row r="1" spans="1:11" ht="15" customHeight="1" x14ac:dyDescent="0.25">
      <c r="A1" s="11" t="s">
        <v>77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" customHeight="1" x14ac:dyDescent="0.25">
      <c r="A2" s="12" t="s">
        <v>78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ht="15" customHeight="1" x14ac:dyDescent="0.25">
      <c r="A4" s="1" t="s">
        <v>65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t="15" customHeight="1" x14ac:dyDescent="0.25">
      <c r="A5" s="2" t="s">
        <v>79</v>
      </c>
      <c r="B5" s="2" t="s">
        <v>14</v>
      </c>
      <c r="C5" s="2">
        <v>0</v>
      </c>
      <c r="D5" s="3">
        <v>17.100000000000001</v>
      </c>
      <c r="E5" s="3">
        <v>17.89</v>
      </c>
      <c r="F5" s="3">
        <v>18.68</v>
      </c>
      <c r="G5" s="3">
        <v>19.47</v>
      </c>
      <c r="H5" s="3">
        <v>20.260000000000002</v>
      </c>
      <c r="I5" s="3">
        <f t="shared" ref="I5:I22" si="0">IFERROR(AVERAGE(D5:H5),"")</f>
        <v>18.68</v>
      </c>
      <c r="J5" s="3">
        <f t="shared" ref="J5:J22" si="1">IFERROR(STDEV(D5:H5),"")</f>
        <v>1.2490996757665096</v>
      </c>
      <c r="K5" s="3">
        <f t="shared" ref="K5:K22" si="2">IFERROR(STDEV(D5:H5)/SQRT(COUNT(D5:H5)),"")</f>
        <v>0.5586143571373724</v>
      </c>
    </row>
    <row r="6" spans="1:11" ht="15" customHeight="1" x14ac:dyDescent="0.25">
      <c r="A6" s="2" t="s">
        <v>79</v>
      </c>
      <c r="B6" s="2" t="s">
        <v>14</v>
      </c>
      <c r="C6" s="2">
        <v>7</v>
      </c>
      <c r="D6" s="3">
        <v>18.350000000000001</v>
      </c>
      <c r="E6" s="3">
        <v>19.14</v>
      </c>
      <c r="F6" s="3">
        <v>19.93</v>
      </c>
      <c r="G6" s="3">
        <v>20.72</v>
      </c>
      <c r="H6" s="3">
        <v>21.51</v>
      </c>
      <c r="I6" s="3">
        <f t="shared" si="0"/>
        <v>19.93</v>
      </c>
      <c r="J6" s="3">
        <f t="shared" si="1"/>
        <v>1.2490996757665096</v>
      </c>
      <c r="K6" s="3">
        <f t="shared" si="2"/>
        <v>0.5586143571373724</v>
      </c>
    </row>
    <row r="7" spans="1:11" ht="15" customHeight="1" x14ac:dyDescent="0.25">
      <c r="A7" s="2" t="s">
        <v>79</v>
      </c>
      <c r="B7" s="2" t="s">
        <v>14</v>
      </c>
      <c r="C7" s="2">
        <v>14</v>
      </c>
      <c r="D7" s="3">
        <v>18.45</v>
      </c>
      <c r="E7" s="3">
        <v>19.649999999999999</v>
      </c>
      <c r="F7" s="3">
        <v>20.85</v>
      </c>
      <c r="G7" s="3">
        <v>22.05</v>
      </c>
      <c r="H7" s="3">
        <v>23.25</v>
      </c>
      <c r="I7" s="3">
        <f t="shared" si="0"/>
        <v>20.85</v>
      </c>
      <c r="J7" s="3">
        <f t="shared" si="1"/>
        <v>1.8973665961010282</v>
      </c>
      <c r="K7" s="3">
        <f t="shared" si="2"/>
        <v>0.84852813742385724</v>
      </c>
    </row>
    <row r="8" spans="1:11" ht="15" customHeight="1" x14ac:dyDescent="0.25">
      <c r="A8" s="2" t="s">
        <v>79</v>
      </c>
      <c r="B8" s="2" t="s">
        <v>14</v>
      </c>
      <c r="C8" s="2">
        <v>21</v>
      </c>
      <c r="D8" s="3">
        <v>18.96</v>
      </c>
      <c r="E8" s="3">
        <v>20.170000000000002</v>
      </c>
      <c r="F8" s="3">
        <v>21.39</v>
      </c>
      <c r="G8" s="3">
        <v>22.61</v>
      </c>
      <c r="H8" s="3">
        <v>23.82</v>
      </c>
      <c r="I8" s="3">
        <f t="shared" si="0"/>
        <v>21.389999999999997</v>
      </c>
      <c r="J8" s="3">
        <f t="shared" si="1"/>
        <v>1.9226674179379017</v>
      </c>
      <c r="K8" s="3">
        <f t="shared" si="2"/>
        <v>0.85984300892662935</v>
      </c>
    </row>
    <row r="9" spans="1:11" ht="15" customHeight="1" x14ac:dyDescent="0.25">
      <c r="A9" s="2" t="s">
        <v>79</v>
      </c>
      <c r="B9" s="2" t="s">
        <v>14</v>
      </c>
      <c r="C9" s="2">
        <v>28</v>
      </c>
      <c r="D9" s="3">
        <v>19.79</v>
      </c>
      <c r="E9" s="3">
        <v>20.66</v>
      </c>
      <c r="F9" s="3">
        <v>21.54</v>
      </c>
      <c r="G9" s="3">
        <v>22.42</v>
      </c>
      <c r="H9" s="3">
        <v>23.29</v>
      </c>
      <c r="I9" s="3">
        <f t="shared" si="0"/>
        <v>21.54</v>
      </c>
      <c r="J9" s="3">
        <f t="shared" si="1"/>
        <v>1.3850812250550508</v>
      </c>
      <c r="K9" s="3">
        <f t="shared" si="2"/>
        <v>0.61942715471635568</v>
      </c>
    </row>
    <row r="10" spans="1:11" ht="15" customHeight="1" x14ac:dyDescent="0.25">
      <c r="A10" s="2" t="s">
        <v>79</v>
      </c>
      <c r="B10" s="2" t="s">
        <v>14</v>
      </c>
      <c r="C10" s="2">
        <v>56</v>
      </c>
      <c r="D10" s="3">
        <v>19.760000000000002</v>
      </c>
      <c r="E10" s="3">
        <v>21.45</v>
      </c>
      <c r="F10" s="3">
        <v>23.13</v>
      </c>
      <c r="G10" s="3">
        <v>24.81</v>
      </c>
      <c r="H10" s="3">
        <v>26.5</v>
      </c>
      <c r="I10" s="3">
        <f t="shared" si="0"/>
        <v>23.130000000000003</v>
      </c>
      <c r="J10" s="3">
        <f t="shared" si="1"/>
        <v>2.6626396676982047</v>
      </c>
      <c r="K10" s="3">
        <f t="shared" si="2"/>
        <v>1.1907686593121274</v>
      </c>
    </row>
    <row r="11" spans="1:11" ht="15" customHeight="1" x14ac:dyDescent="0.25">
      <c r="A11" s="4" t="s">
        <v>79</v>
      </c>
      <c r="B11" s="4" t="s">
        <v>15</v>
      </c>
      <c r="C11" s="4">
        <v>0</v>
      </c>
      <c r="D11" s="5">
        <v>17.18</v>
      </c>
      <c r="E11" s="5">
        <v>18.14</v>
      </c>
      <c r="F11" s="5">
        <v>19.100000000000001</v>
      </c>
      <c r="G11" s="5">
        <v>20.059999999999999</v>
      </c>
      <c r="H11" s="5">
        <v>21.02</v>
      </c>
      <c r="I11" s="5">
        <f t="shared" si="0"/>
        <v>19.100000000000001</v>
      </c>
      <c r="J11" s="5">
        <f t="shared" si="1"/>
        <v>1.517893276880822</v>
      </c>
      <c r="K11" s="5">
        <f t="shared" si="2"/>
        <v>0.67882250993908555</v>
      </c>
    </row>
    <row r="12" spans="1:11" ht="15" customHeight="1" x14ac:dyDescent="0.25">
      <c r="A12" s="4" t="s">
        <v>79</v>
      </c>
      <c r="B12" s="4" t="s">
        <v>15</v>
      </c>
      <c r="C12" s="4">
        <v>7</v>
      </c>
      <c r="D12" s="5">
        <v>18.920000000000002</v>
      </c>
      <c r="E12" s="5">
        <v>19.88</v>
      </c>
      <c r="F12" s="5">
        <v>20.84</v>
      </c>
      <c r="G12" s="5">
        <v>21.8</v>
      </c>
      <c r="H12" s="5">
        <v>22.76</v>
      </c>
      <c r="I12" s="5">
        <f t="shared" si="0"/>
        <v>20.84</v>
      </c>
      <c r="J12" s="5">
        <f t="shared" si="1"/>
        <v>1.5178932768808222</v>
      </c>
      <c r="K12" s="5">
        <f t="shared" si="2"/>
        <v>0.67882250993908566</v>
      </c>
    </row>
    <row r="13" spans="1:11" ht="15" customHeight="1" x14ac:dyDescent="0.25">
      <c r="A13" s="4" t="s">
        <v>79</v>
      </c>
      <c r="B13" s="4" t="s">
        <v>15</v>
      </c>
      <c r="C13" s="4">
        <v>14</v>
      </c>
      <c r="D13" s="5">
        <v>18.23</v>
      </c>
      <c r="E13" s="5">
        <v>19.61</v>
      </c>
      <c r="F13" s="5">
        <v>21</v>
      </c>
      <c r="G13" s="5">
        <v>22.39</v>
      </c>
      <c r="H13" s="5">
        <v>23.77</v>
      </c>
      <c r="I13" s="5">
        <f t="shared" si="0"/>
        <v>21</v>
      </c>
      <c r="J13" s="5">
        <f t="shared" si="1"/>
        <v>2.1914607000811124</v>
      </c>
      <c r="K13" s="5">
        <f t="shared" si="2"/>
        <v>0.98005101908012915</v>
      </c>
    </row>
    <row r="14" spans="1:11" ht="15" customHeight="1" x14ac:dyDescent="0.25">
      <c r="A14" s="4" t="s">
        <v>79</v>
      </c>
      <c r="B14" s="4" t="s">
        <v>15</v>
      </c>
      <c r="C14" s="4">
        <v>21</v>
      </c>
      <c r="D14" s="5">
        <v>19.34</v>
      </c>
      <c r="E14" s="5">
        <v>20.48</v>
      </c>
      <c r="F14" s="5">
        <v>21.58</v>
      </c>
      <c r="G14" s="5">
        <v>22.67</v>
      </c>
      <c r="H14" s="5">
        <v>23.76</v>
      </c>
      <c r="I14" s="5">
        <f t="shared" si="0"/>
        <v>21.565999999999999</v>
      </c>
      <c r="J14" s="5">
        <f t="shared" si="1"/>
        <v>1.7440699527255215</v>
      </c>
      <c r="K14" s="5">
        <f t="shared" si="2"/>
        <v>0.77997179436182207</v>
      </c>
    </row>
    <row r="15" spans="1:11" ht="15" customHeight="1" x14ac:dyDescent="0.25">
      <c r="A15" s="4" t="s">
        <v>79</v>
      </c>
      <c r="B15" s="4" t="s">
        <v>15</v>
      </c>
      <c r="C15" s="4">
        <v>28</v>
      </c>
      <c r="D15" s="5">
        <v>19.45</v>
      </c>
      <c r="E15" s="5">
        <v>20.56</v>
      </c>
      <c r="F15" s="5">
        <v>21.71</v>
      </c>
      <c r="G15" s="5">
        <v>22.84</v>
      </c>
      <c r="H15" s="5">
        <v>23.92</v>
      </c>
      <c r="I15" s="5">
        <f t="shared" si="0"/>
        <v>21.696000000000002</v>
      </c>
      <c r="J15" s="5">
        <f t="shared" si="1"/>
        <v>1.774127954799203</v>
      </c>
      <c r="K15" s="5">
        <f t="shared" si="2"/>
        <v>0.79341414154273837</v>
      </c>
    </row>
    <row r="16" spans="1:11" ht="15" customHeight="1" x14ac:dyDescent="0.25">
      <c r="A16" s="4" t="s">
        <v>79</v>
      </c>
      <c r="B16" s="4" t="s">
        <v>15</v>
      </c>
      <c r="C16" s="4">
        <v>56</v>
      </c>
      <c r="D16" s="5">
        <v>22.29</v>
      </c>
      <c r="E16" s="5">
        <v>23.16</v>
      </c>
      <c r="F16" s="5">
        <v>24.04</v>
      </c>
      <c r="G16" s="5">
        <v>24.92</v>
      </c>
      <c r="H16" s="5">
        <v>25.79</v>
      </c>
      <c r="I16" s="5">
        <f t="shared" si="0"/>
        <v>24.040000000000003</v>
      </c>
      <c r="J16" s="5">
        <f t="shared" si="1"/>
        <v>1.3850812250550508</v>
      </c>
      <c r="K16" s="5">
        <f t="shared" si="2"/>
        <v>0.61942715471635568</v>
      </c>
    </row>
    <row r="17" spans="1:11" ht="15" customHeight="1" x14ac:dyDescent="0.25">
      <c r="A17" s="6" t="s">
        <v>79</v>
      </c>
      <c r="B17" s="6" t="s">
        <v>16</v>
      </c>
      <c r="C17" s="6">
        <v>0</v>
      </c>
      <c r="D17" s="7">
        <v>17.61</v>
      </c>
      <c r="E17" s="7">
        <v>18.260000000000002</v>
      </c>
      <c r="F17" s="7">
        <v>18.91</v>
      </c>
      <c r="G17" s="7">
        <v>19.559999999999999</v>
      </c>
      <c r="H17" s="7">
        <v>20.21</v>
      </c>
      <c r="I17" s="7">
        <f t="shared" si="0"/>
        <v>18.910000000000004</v>
      </c>
      <c r="J17" s="7">
        <f t="shared" si="1"/>
        <v>1.0277402395547233</v>
      </c>
      <c r="K17" s="7">
        <f t="shared" si="2"/>
        <v>0.45961940777125587</v>
      </c>
    </row>
    <row r="18" spans="1:11" ht="15" customHeight="1" x14ac:dyDescent="0.25">
      <c r="A18" s="6" t="s">
        <v>79</v>
      </c>
      <c r="B18" s="6" t="s">
        <v>16</v>
      </c>
      <c r="C18" s="6">
        <v>7</v>
      </c>
      <c r="D18" s="7">
        <v>19.670000000000002</v>
      </c>
      <c r="E18" s="7">
        <v>20.149999999999999</v>
      </c>
      <c r="F18" s="7">
        <v>20.63</v>
      </c>
      <c r="G18" s="7">
        <v>21.11</v>
      </c>
      <c r="H18" s="7">
        <v>21.59</v>
      </c>
      <c r="I18" s="7">
        <f t="shared" si="0"/>
        <v>20.630000000000003</v>
      </c>
      <c r="J18" s="7">
        <f t="shared" si="1"/>
        <v>0.75894663844041066</v>
      </c>
      <c r="K18" s="7">
        <f t="shared" si="2"/>
        <v>0.33941125496954261</v>
      </c>
    </row>
    <row r="19" spans="1:11" ht="15" customHeight="1" x14ac:dyDescent="0.25">
      <c r="A19" s="6" t="s">
        <v>79</v>
      </c>
      <c r="B19" s="6" t="s">
        <v>16</v>
      </c>
      <c r="C19" s="6">
        <v>14</v>
      </c>
      <c r="D19" s="7">
        <v>19.79</v>
      </c>
      <c r="E19" s="7">
        <v>20.68</v>
      </c>
      <c r="F19" s="7">
        <v>21.57</v>
      </c>
      <c r="G19" s="7">
        <v>22.46</v>
      </c>
      <c r="H19" s="7">
        <v>23.35</v>
      </c>
      <c r="I19" s="7">
        <f t="shared" si="0"/>
        <v>21.57</v>
      </c>
      <c r="J19" s="7">
        <f t="shared" si="1"/>
        <v>1.4072135587749297</v>
      </c>
      <c r="K19" s="7">
        <f t="shared" si="2"/>
        <v>0.62932503525602768</v>
      </c>
    </row>
    <row r="20" spans="1:11" ht="15" customHeight="1" x14ac:dyDescent="0.25">
      <c r="A20" s="6" t="s">
        <v>79</v>
      </c>
      <c r="B20" s="6" t="s">
        <v>16</v>
      </c>
      <c r="C20" s="6">
        <v>21</v>
      </c>
      <c r="D20" s="7">
        <v>20.309999999999999</v>
      </c>
      <c r="E20" s="7">
        <v>21.04</v>
      </c>
      <c r="F20" s="7">
        <v>21.78</v>
      </c>
      <c r="G20" s="7">
        <v>22.52</v>
      </c>
      <c r="H20" s="7">
        <v>23.25</v>
      </c>
      <c r="I20" s="7">
        <f t="shared" si="0"/>
        <v>21.779999999999998</v>
      </c>
      <c r="J20" s="7">
        <f t="shared" si="1"/>
        <v>1.1637224755069402</v>
      </c>
      <c r="K20" s="7">
        <f t="shared" si="2"/>
        <v>0.52043251243557043</v>
      </c>
    </row>
    <row r="21" spans="1:11" ht="15" customHeight="1" x14ac:dyDescent="0.25">
      <c r="A21" s="6" t="s">
        <v>79</v>
      </c>
      <c r="B21" s="6" t="s">
        <v>16</v>
      </c>
      <c r="C21" s="6">
        <v>28</v>
      </c>
      <c r="D21" s="7">
        <v>20.65</v>
      </c>
      <c r="E21" s="7">
        <v>21.36</v>
      </c>
      <c r="F21" s="7">
        <v>22.04</v>
      </c>
      <c r="G21" s="7">
        <v>22.71</v>
      </c>
      <c r="H21" s="7">
        <v>23.37</v>
      </c>
      <c r="I21" s="7">
        <f t="shared" si="0"/>
        <v>22.026</v>
      </c>
      <c r="J21" s="7">
        <f t="shared" si="1"/>
        <v>1.0736992130014822</v>
      </c>
      <c r="K21" s="7">
        <f t="shared" si="2"/>
        <v>0.48017288553186799</v>
      </c>
    </row>
    <row r="22" spans="1:11" ht="15" customHeight="1" x14ac:dyDescent="0.25">
      <c r="A22" s="6" t="s">
        <v>79</v>
      </c>
      <c r="B22" s="6" t="s">
        <v>16</v>
      </c>
      <c r="C22" s="6">
        <v>56</v>
      </c>
      <c r="D22" s="7">
        <v>21</v>
      </c>
      <c r="E22" s="7">
        <v>22.08</v>
      </c>
      <c r="F22" s="7">
        <v>23.15</v>
      </c>
      <c r="G22" s="7">
        <v>24.22</v>
      </c>
      <c r="H22" s="7">
        <v>25.3</v>
      </c>
      <c r="I22" s="7">
        <f t="shared" si="0"/>
        <v>23.15</v>
      </c>
      <c r="J22" s="7">
        <f t="shared" si="1"/>
        <v>1.6981460479004746</v>
      </c>
      <c r="K22" s="7">
        <f t="shared" si="2"/>
        <v>0.75943399976561499</v>
      </c>
    </row>
  </sheetData>
  <mergeCells count="2">
    <mergeCell ref="A1:K1"/>
    <mergeCell ref="A2:K2"/>
  </mergeCells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3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16" sqref="I16"/>
    </sheetView>
  </sheetViews>
  <sheetFormatPr defaultColWidth="8.7109375" defaultRowHeight="15" x14ac:dyDescent="0.25"/>
  <cols>
    <col min="1" max="1" width="24" customWidth="1"/>
    <col min="2" max="2" width="8" customWidth="1"/>
    <col min="3" max="10" width="10" customWidth="1"/>
  </cols>
  <sheetData>
    <row r="1" spans="1:10" ht="15" customHeight="1" x14ac:dyDescent="0.25">
      <c r="A1" s="11" t="s">
        <v>80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5" customHeight="1" x14ac:dyDescent="0.25">
      <c r="A2" s="12" t="s">
        <v>81</v>
      </c>
      <c r="B2" s="12"/>
      <c r="C2" s="12"/>
      <c r="D2" s="12"/>
      <c r="E2" s="12"/>
      <c r="F2" s="12"/>
      <c r="G2" s="12"/>
      <c r="H2" s="12"/>
      <c r="I2" s="12"/>
      <c r="J2" s="12"/>
    </row>
    <row r="4" spans="1:10" ht="15" customHeight="1" x14ac:dyDescent="0.25">
      <c r="A4" s="1" t="s">
        <v>65</v>
      </c>
      <c r="B4" s="1" t="s">
        <v>3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ht="15" customHeight="1" x14ac:dyDescent="0.25">
      <c r="A5" s="2" t="s">
        <v>82</v>
      </c>
      <c r="B5" s="2" t="s">
        <v>14</v>
      </c>
      <c r="C5" s="3">
        <v>0.57999999999999996</v>
      </c>
      <c r="D5" s="3">
        <v>2.5099999999999998</v>
      </c>
      <c r="E5" s="3">
        <v>4.45</v>
      </c>
      <c r="F5" s="3">
        <v>6.39</v>
      </c>
      <c r="G5" s="3">
        <v>8.32</v>
      </c>
      <c r="H5" s="3">
        <f t="shared" ref="H5:H13" si="0">IFERROR(AVERAGE(C5:G5),"")</f>
        <v>4.45</v>
      </c>
      <c r="I5" s="3">
        <f t="shared" ref="I5:I13" si="1">IFERROR(STDEV(C5:G5),"")</f>
        <v>3.061086408450437</v>
      </c>
      <c r="J5" s="3">
        <f t="shared" ref="J5:J13" si="2">IFERROR(STDEV(C5:G5)/SQRT(COUNT(C5:G5)),"")</f>
        <v>1.3689594588591727</v>
      </c>
    </row>
    <row r="6" spans="1:10" ht="15" customHeight="1" x14ac:dyDescent="0.25">
      <c r="A6" s="4" t="s">
        <v>82</v>
      </c>
      <c r="B6" s="4" t="s">
        <v>15</v>
      </c>
      <c r="C6" s="5">
        <v>1.6</v>
      </c>
      <c r="D6" s="5">
        <v>3.22</v>
      </c>
      <c r="E6" s="5">
        <v>4.8499999999999996</v>
      </c>
      <c r="F6" s="5">
        <v>6.48</v>
      </c>
      <c r="G6" s="5">
        <v>8.1</v>
      </c>
      <c r="H6" s="5">
        <f t="shared" si="0"/>
        <v>4.8499999999999996</v>
      </c>
      <c r="I6" s="5">
        <f t="shared" si="1"/>
        <v>2.5709336825363676</v>
      </c>
      <c r="J6" s="5">
        <f t="shared" si="2"/>
        <v>1.1497564959590363</v>
      </c>
    </row>
    <row r="7" spans="1:10" ht="15" customHeight="1" x14ac:dyDescent="0.25">
      <c r="A7" s="6" t="s">
        <v>82</v>
      </c>
      <c r="B7" s="6" t="s">
        <v>16</v>
      </c>
      <c r="C7" s="7">
        <v>1.27</v>
      </c>
      <c r="D7" s="7">
        <v>2.74</v>
      </c>
      <c r="E7" s="7">
        <v>4.24</v>
      </c>
      <c r="F7" s="7">
        <v>5.72</v>
      </c>
      <c r="G7" s="7">
        <v>7.16</v>
      </c>
      <c r="H7" s="7">
        <f t="shared" si="0"/>
        <v>4.226</v>
      </c>
      <c r="I7" s="7">
        <f t="shared" si="1"/>
        <v>2.3338123317867701</v>
      </c>
      <c r="J7" s="7">
        <f t="shared" si="2"/>
        <v>1.0437126041205023</v>
      </c>
    </row>
    <row r="8" spans="1:10" ht="15" customHeight="1" x14ac:dyDescent="0.25">
      <c r="A8" s="2" t="s">
        <v>83</v>
      </c>
      <c r="B8" s="2" t="s">
        <v>14</v>
      </c>
      <c r="C8" s="3">
        <v>111.79</v>
      </c>
      <c r="D8" s="3">
        <v>116.7</v>
      </c>
      <c r="E8" s="3">
        <v>121.58</v>
      </c>
      <c r="F8" s="3">
        <v>126.45</v>
      </c>
      <c r="G8" s="3">
        <v>131.31</v>
      </c>
      <c r="H8" s="3">
        <f t="shared" si="0"/>
        <v>121.56599999999999</v>
      </c>
      <c r="I8" s="3">
        <f t="shared" si="1"/>
        <v>7.7143910971637926</v>
      </c>
      <c r="J8" s="3">
        <f t="shared" si="2"/>
        <v>3.449980579655485</v>
      </c>
    </row>
    <row r="9" spans="1:10" ht="15" customHeight="1" x14ac:dyDescent="0.25">
      <c r="A9" s="4" t="s">
        <v>83</v>
      </c>
      <c r="B9" s="4" t="s">
        <v>15</v>
      </c>
      <c r="C9" s="5">
        <v>118.45</v>
      </c>
      <c r="D9" s="5">
        <v>122.24</v>
      </c>
      <c r="E9" s="5">
        <v>126.03</v>
      </c>
      <c r="F9" s="5">
        <v>129.82</v>
      </c>
      <c r="G9" s="5">
        <v>133.61000000000001</v>
      </c>
      <c r="H9" s="5">
        <f t="shared" si="0"/>
        <v>126.03000000000002</v>
      </c>
      <c r="I9" s="5">
        <f t="shared" si="1"/>
        <v>5.9925161660190813</v>
      </c>
      <c r="J9" s="5">
        <f t="shared" si="2"/>
        <v>2.6799347006970162</v>
      </c>
    </row>
    <row r="10" spans="1:10" ht="15" customHeight="1" x14ac:dyDescent="0.25">
      <c r="A10" s="6" t="s">
        <v>83</v>
      </c>
      <c r="B10" s="6" t="s">
        <v>16</v>
      </c>
      <c r="C10" s="7">
        <v>114.17</v>
      </c>
      <c r="D10" s="7">
        <v>116.63</v>
      </c>
      <c r="E10" s="7">
        <v>119.09</v>
      </c>
      <c r="F10" s="7">
        <v>121.55</v>
      </c>
      <c r="G10" s="7">
        <v>124.01</v>
      </c>
      <c r="H10" s="7">
        <f t="shared" si="0"/>
        <v>119.09</v>
      </c>
      <c r="I10" s="7">
        <f t="shared" si="1"/>
        <v>3.8896015220071081</v>
      </c>
      <c r="J10" s="7">
        <f t="shared" si="2"/>
        <v>1.7394826817189075</v>
      </c>
    </row>
    <row r="11" spans="1:10" ht="15" customHeight="1" x14ac:dyDescent="0.25">
      <c r="A11" s="2" t="s">
        <v>84</v>
      </c>
      <c r="B11" s="2" t="s">
        <v>14</v>
      </c>
      <c r="C11" s="3">
        <v>0.49</v>
      </c>
      <c r="D11" s="3">
        <v>2.08</v>
      </c>
      <c r="E11" s="3">
        <v>3.66</v>
      </c>
      <c r="F11" s="3">
        <v>5.24</v>
      </c>
      <c r="G11" s="3">
        <v>6.83</v>
      </c>
      <c r="H11" s="3">
        <f t="shared" si="0"/>
        <v>3.66</v>
      </c>
      <c r="I11" s="3">
        <f t="shared" si="1"/>
        <v>2.5045259032399723</v>
      </c>
      <c r="J11" s="3">
        <f t="shared" si="2"/>
        <v>1.1200580342107278</v>
      </c>
    </row>
    <row r="12" spans="1:10" ht="15" customHeight="1" x14ac:dyDescent="0.25">
      <c r="A12" s="4" t="s">
        <v>84</v>
      </c>
      <c r="B12" s="4" t="s">
        <v>15</v>
      </c>
      <c r="C12" s="5">
        <v>2.2599999999999998</v>
      </c>
      <c r="D12" s="5">
        <v>3.05</v>
      </c>
      <c r="E12" s="5">
        <v>3.84</v>
      </c>
      <c r="F12" s="5">
        <v>4.63</v>
      </c>
      <c r="G12" s="5">
        <v>5.42</v>
      </c>
      <c r="H12" s="5">
        <f t="shared" si="0"/>
        <v>3.839999999999999</v>
      </c>
      <c r="I12" s="5">
        <f t="shared" si="1"/>
        <v>1.2490996757665127</v>
      </c>
      <c r="J12" s="5">
        <f t="shared" si="2"/>
        <v>0.55861435713737384</v>
      </c>
    </row>
    <row r="13" spans="1:10" ht="15" customHeight="1" x14ac:dyDescent="0.25">
      <c r="A13" s="6" t="s">
        <v>84</v>
      </c>
      <c r="B13" s="6" t="s">
        <v>16</v>
      </c>
      <c r="C13" s="7">
        <v>2.48</v>
      </c>
      <c r="D13" s="7">
        <v>3.01</v>
      </c>
      <c r="E13" s="7">
        <v>3.55</v>
      </c>
      <c r="F13" s="7">
        <v>4.09</v>
      </c>
      <c r="G13" s="7">
        <v>4.62</v>
      </c>
      <c r="H13" s="7">
        <f t="shared" si="0"/>
        <v>3.55</v>
      </c>
      <c r="I13" s="7">
        <f t="shared" si="1"/>
        <v>0.84749631267634506</v>
      </c>
      <c r="J13" s="7">
        <f t="shared" si="2"/>
        <v>0.37901187316494483</v>
      </c>
    </row>
  </sheetData>
  <mergeCells count="2">
    <mergeCell ref="A1:J1"/>
    <mergeCell ref="A2:J2"/>
  </mergeCells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6"/>
  <sheetViews>
    <sheetView tabSelected="1" zoomScaleNormal="100" workbookViewId="0">
      <selection activeCell="A24" sqref="A24"/>
    </sheetView>
  </sheetViews>
  <sheetFormatPr defaultColWidth="8.7109375" defaultRowHeight="15" x14ac:dyDescent="0.25"/>
  <cols>
    <col min="1" max="1" width="110" customWidth="1"/>
  </cols>
  <sheetData>
    <row r="1" spans="1:1" ht="15" customHeight="1" x14ac:dyDescent="0.25">
      <c r="A1" s="9" t="s">
        <v>85</v>
      </c>
    </row>
    <row r="3" spans="1:1" ht="27.75" customHeight="1" x14ac:dyDescent="0.25">
      <c r="A3" s="10" t="s">
        <v>86</v>
      </c>
    </row>
    <row r="4" spans="1:1" ht="15" customHeight="1" x14ac:dyDescent="0.25">
      <c r="A4" s="10"/>
    </row>
    <row r="5" spans="1:1" ht="15" customHeight="1" x14ac:dyDescent="0.25">
      <c r="A5" s="10" t="s">
        <v>87</v>
      </c>
    </row>
    <row r="6" spans="1:1" ht="15" customHeight="1" x14ac:dyDescent="0.25">
      <c r="A6" s="10" t="s">
        <v>88</v>
      </c>
    </row>
    <row r="7" spans="1:1" ht="15" customHeight="1" x14ac:dyDescent="0.25">
      <c r="A7" s="10" t="s">
        <v>89</v>
      </c>
    </row>
    <row r="8" spans="1:1" ht="15" customHeight="1" x14ac:dyDescent="0.25">
      <c r="A8" s="10" t="s">
        <v>90</v>
      </c>
    </row>
    <row r="9" spans="1:1" ht="15" customHeight="1" x14ac:dyDescent="0.25">
      <c r="A9" s="10" t="s">
        <v>91</v>
      </c>
    </row>
    <row r="10" spans="1:1" ht="15" customHeight="1" x14ac:dyDescent="0.25">
      <c r="A10" s="10" t="s">
        <v>92</v>
      </c>
    </row>
    <row r="11" spans="1:1" ht="15" customHeight="1" x14ac:dyDescent="0.25">
      <c r="A11" s="10" t="s">
        <v>93</v>
      </c>
    </row>
    <row r="12" spans="1:1" ht="15" customHeight="1" x14ac:dyDescent="0.25">
      <c r="A12" s="10" t="s">
        <v>94</v>
      </c>
    </row>
    <row r="13" spans="1:1" ht="15" customHeight="1" x14ac:dyDescent="0.25">
      <c r="A13" s="10" t="s">
        <v>95</v>
      </c>
    </row>
    <row r="14" spans="1:1" ht="15" customHeight="1" x14ac:dyDescent="0.25">
      <c r="A14" s="10" t="s">
        <v>96</v>
      </c>
    </row>
    <row r="15" spans="1:1" ht="15" customHeight="1" x14ac:dyDescent="0.25">
      <c r="A15" s="10" t="s">
        <v>97</v>
      </c>
    </row>
    <row r="16" spans="1:1" ht="15" customHeight="1" x14ac:dyDescent="0.25">
      <c r="A16" s="10"/>
    </row>
    <row r="17" spans="1:1" ht="15" customHeight="1" x14ac:dyDescent="0.25">
      <c r="A17" s="10" t="s">
        <v>98</v>
      </c>
    </row>
    <row r="18" spans="1:1" ht="15" customHeight="1" x14ac:dyDescent="0.25">
      <c r="A18" s="10" t="s">
        <v>99</v>
      </c>
    </row>
    <row r="19" spans="1:1" ht="27.75" customHeight="1" x14ac:dyDescent="0.25">
      <c r="A19" s="10" t="s">
        <v>115</v>
      </c>
    </row>
    <row r="20" spans="1:1" ht="15" customHeight="1" x14ac:dyDescent="0.25">
      <c r="A20" s="10" t="s">
        <v>100</v>
      </c>
    </row>
    <row r="21" spans="1:1" ht="27.75" customHeight="1" x14ac:dyDescent="0.25">
      <c r="A21" s="10" t="s">
        <v>101</v>
      </c>
    </row>
    <row r="22" spans="1:1" ht="27.75" customHeight="1" x14ac:dyDescent="0.25">
      <c r="A22" s="10" t="s">
        <v>102</v>
      </c>
    </row>
    <row r="23" spans="1:1" ht="15" customHeight="1" x14ac:dyDescent="0.25">
      <c r="A23" s="10"/>
    </row>
    <row r="24" spans="1:1" ht="15" customHeight="1" x14ac:dyDescent="0.25">
      <c r="A24" s="10" t="s">
        <v>103</v>
      </c>
    </row>
    <row r="25" spans="1:1" ht="27.75" customHeight="1" x14ac:dyDescent="0.25">
      <c r="A25" s="10" t="s">
        <v>104</v>
      </c>
    </row>
    <row r="26" spans="1:1" ht="27.75" customHeight="1" x14ac:dyDescent="0.25">
      <c r="A26" s="10" t="s">
        <v>105</v>
      </c>
    </row>
    <row r="27" spans="1:1" ht="15" customHeight="1" x14ac:dyDescent="0.25">
      <c r="A27" s="10" t="s">
        <v>106</v>
      </c>
    </row>
    <row r="28" spans="1:1" ht="15" customHeight="1" x14ac:dyDescent="0.25">
      <c r="A28" s="10" t="s">
        <v>107</v>
      </c>
    </row>
    <row r="29" spans="1:1" ht="15" customHeight="1" x14ac:dyDescent="0.25">
      <c r="A29" s="10" t="s">
        <v>108</v>
      </c>
    </row>
    <row r="30" spans="1:1" ht="15" customHeight="1" x14ac:dyDescent="0.25">
      <c r="A30" s="10" t="s">
        <v>109</v>
      </c>
    </row>
    <row r="31" spans="1:1" ht="15" customHeight="1" x14ac:dyDescent="0.25">
      <c r="A31" s="10"/>
    </row>
    <row r="32" spans="1:1" ht="15" customHeight="1" x14ac:dyDescent="0.25">
      <c r="A32" s="10" t="s">
        <v>110</v>
      </c>
    </row>
    <row r="33" spans="1:1" ht="41.25" customHeight="1" x14ac:dyDescent="0.25">
      <c r="A33" s="10" t="s">
        <v>111</v>
      </c>
    </row>
    <row r="34" spans="1:1" ht="15" customHeight="1" x14ac:dyDescent="0.25">
      <c r="A34" s="10"/>
    </row>
    <row r="35" spans="1:1" ht="15" customHeight="1" x14ac:dyDescent="0.25">
      <c r="A35" s="10" t="s">
        <v>112</v>
      </c>
    </row>
    <row r="36" spans="1:1" ht="27.75" customHeight="1" x14ac:dyDescent="0.25">
      <c r="A36" s="10" t="s">
        <v>113</v>
      </c>
    </row>
  </sheetData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Fig1B_MouseSP-O</vt:lpstr>
      <vt:lpstr>Fig1C_MouseSP-A</vt:lpstr>
      <vt:lpstr>Fig1D_MouseVN-O</vt:lpstr>
      <vt:lpstr>Fig1E_MouseVN-A</vt:lpstr>
      <vt:lpstr>Fig2A_MouseSurvival</vt:lpstr>
      <vt:lpstr>Fig2B_MouseBWchange</vt:lpstr>
      <vt:lpstr>Fig3B_PigSP-O</vt:lpstr>
      <vt:lpstr>Fig3C_PigSP-A</vt:lpstr>
      <vt:lpstr>Fig3D_PigVN-O</vt:lpstr>
      <vt:lpstr>Fig3E_PigVN-A</vt:lpstr>
      <vt:lpstr>Fig4A_MouseSerum-sIgA</vt:lpstr>
      <vt:lpstr>Fig4B_PigSerum-sIgA</vt:lpstr>
      <vt:lpstr>Fig5_PigPBMC_Cytokines</vt:lpstr>
      <vt:lpstr>SuppFig1_MouseSaliva-sIgA</vt:lpstr>
      <vt:lpstr>Table1_PigSerumBiochem</vt:lpstr>
      <vt:lpstr>SuppTable2_MouseBW</vt:lpstr>
      <vt:lpstr>SuppTable3_GainIntakeFER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2026-09-17T00:19:33Z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2026-09-11T18:18:10Z</dcterms:created>
  <dc:creator>openpyxl</dc:creator>
  <dc:description/>
  <dc:language>en-US</dc:language>
  <cp:lastModifiedBy/>
  <dcterms:modified xsi:type="dcterms:W3CDTF">2026-09-12T14:00:40Z</dcterms:modified>
  <cp:revision>0</cp:revision>
  <dc:subject/>
  <dc:title/>
</cp:coreProperties>
</file>