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725"/>
  <workbookPr autoCompressPictures="0"/>
  <bookViews>
    <workbookView xWindow="-220" yWindow="0" windowWidth="25600" windowHeight="16080" tabRatio="845" firstSheet="22" activeTab="31"/>
  </bookViews>
  <sheets>
    <sheet name="Gastric1" sheetId="3" r:id="rId1"/>
    <sheet name="Gastric2" sheetId="28" r:id="rId2"/>
    <sheet name="Gastric3" sheetId="2" r:id="rId3"/>
    <sheet name="Gastric4" sheetId="4" r:id="rId4"/>
    <sheet name="Gastric5" sheetId="5" r:id="rId5"/>
    <sheet name="Glioma1" sheetId="27" r:id="rId6"/>
    <sheet name="Glioma2" sheetId="23" r:id="rId7"/>
    <sheet name="Glioma3" sheetId="24" r:id="rId8"/>
    <sheet name="Glioma4" sheetId="25" r:id="rId9"/>
    <sheet name="Glioma5" sheetId="26" r:id="rId10"/>
    <sheet name="Leukemia1" sheetId="20" r:id="rId11"/>
    <sheet name="Leukemia2" sheetId="19" r:id="rId12"/>
    <sheet name="Leukemia3" sheetId="17" r:id="rId13"/>
    <sheet name="Leukemia4" sheetId="21" r:id="rId14"/>
    <sheet name="Leukemia5" sheetId="18" r:id="rId15"/>
    <sheet name="Liver1" sheetId="1" r:id="rId16"/>
    <sheet name="Liver2" sheetId="6" r:id="rId17"/>
    <sheet name="Liver3" sheetId="7" r:id="rId18"/>
    <sheet name="Liver4" sheetId="8" r:id="rId19"/>
    <sheet name="Liver5" sheetId="9" r:id="rId20"/>
    <sheet name="Lung1" sheetId="10" r:id="rId21"/>
    <sheet name="Lung2" sheetId="11" r:id="rId22"/>
    <sheet name="Lung3" sheetId="22" r:id="rId23"/>
    <sheet name="Lung4" sheetId="12" r:id="rId24"/>
    <sheet name="Lung5" sheetId="29" r:id="rId25"/>
    <sheet name="LungBrain1" sheetId="13" r:id="rId26"/>
    <sheet name="LungBrain2" sheetId="14" r:id="rId27"/>
    <sheet name="LungBrain3" sheetId="30" r:id="rId28"/>
    <sheet name="LungBrain4" sheetId="15" r:id="rId29"/>
    <sheet name="LungBrain5" sheetId="16" r:id="rId30"/>
    <sheet name="Alu30" sheetId="31" r:id="rId31"/>
    <sheet name="Alu_Leukemia" sheetId="32" r:id="rId32"/>
    <sheet name="Alu_Solid" sheetId="33" r:id="rId33"/>
    <sheet name="LOHs and Alu" sheetId="36" r:id="rId34"/>
    <sheet name="Lung-to-Liver" sheetId="37" r:id="rId35"/>
    <sheet name="Liver" sheetId="38" r:id="rId3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8" i="31" l="1"/>
  <c r="L6" i="33"/>
  <c r="L28" i="27"/>
  <c r="L28" i="25"/>
  <c r="L28" i="20"/>
  <c r="L28" i="19"/>
  <c r="L28" i="21"/>
  <c r="L28" i="1"/>
  <c r="L28" i="22"/>
  <c r="L28" i="29"/>
  <c r="L28" i="30"/>
  <c r="L28" i="32"/>
  <c r="L28" i="3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7" i="28"/>
  <c r="L8" i="28"/>
  <c r="L9" i="28"/>
  <c r="L10" i="28"/>
  <c r="L11" i="28"/>
  <c r="L12" i="28"/>
  <c r="L13" i="28"/>
  <c r="L14" i="28"/>
  <c r="L15" i="28"/>
  <c r="L16" i="28"/>
  <c r="L17" i="28"/>
  <c r="L18" i="28"/>
  <c r="L19" i="28"/>
  <c r="L20" i="28"/>
  <c r="L21" i="28"/>
  <c r="L22" i="28"/>
  <c r="L23" i="28"/>
  <c r="L24" i="28"/>
  <c r="L25" i="28"/>
  <c r="L26" i="28"/>
  <c r="L27" i="28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7" i="27"/>
  <c r="L8" i="27"/>
  <c r="L9" i="27"/>
  <c r="L10" i="27"/>
  <c r="L11" i="27"/>
  <c r="L12" i="27"/>
  <c r="L13" i="27"/>
  <c r="L14" i="27"/>
  <c r="L15" i="27"/>
  <c r="L16" i="27"/>
  <c r="L17" i="27"/>
  <c r="L18" i="27"/>
  <c r="L19" i="27"/>
  <c r="L20" i="27"/>
  <c r="L21" i="27"/>
  <c r="L22" i="27"/>
  <c r="L23" i="27"/>
  <c r="L24" i="27"/>
  <c r="L25" i="27"/>
  <c r="L26" i="27"/>
  <c r="L27" i="27"/>
  <c r="L7" i="23"/>
  <c r="L8" i="23"/>
  <c r="L9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7" i="24"/>
  <c r="L8" i="24"/>
  <c r="L9" i="24"/>
  <c r="L10" i="24"/>
  <c r="L11" i="24"/>
  <c r="L12" i="24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7" i="25"/>
  <c r="L8" i="25"/>
  <c r="L9" i="25"/>
  <c r="L10" i="25"/>
  <c r="L11" i="25"/>
  <c r="L12" i="25"/>
  <c r="L13" i="25"/>
  <c r="L14" i="25"/>
  <c r="L15" i="25"/>
  <c r="L16" i="25"/>
  <c r="L17" i="25"/>
  <c r="L18" i="25"/>
  <c r="L19" i="25"/>
  <c r="L20" i="25"/>
  <c r="L21" i="25"/>
  <c r="L22" i="25"/>
  <c r="L23" i="25"/>
  <c r="L24" i="25"/>
  <c r="L25" i="25"/>
  <c r="L26" i="25"/>
  <c r="L27" i="25"/>
  <c r="L7" i="26"/>
  <c r="L8" i="26"/>
  <c r="L9" i="26"/>
  <c r="L10" i="26"/>
  <c r="L11" i="26"/>
  <c r="L12" i="26"/>
  <c r="L13" i="26"/>
  <c r="L14" i="26"/>
  <c r="L15" i="26"/>
  <c r="L16" i="26"/>
  <c r="L17" i="26"/>
  <c r="L18" i="26"/>
  <c r="L19" i="26"/>
  <c r="L20" i="26"/>
  <c r="L21" i="26"/>
  <c r="L22" i="26"/>
  <c r="L23" i="26"/>
  <c r="L24" i="26"/>
  <c r="L25" i="26"/>
  <c r="L26" i="26"/>
  <c r="L27" i="26"/>
  <c r="L7" i="20"/>
  <c r="L8" i="20"/>
  <c r="L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7" i="19"/>
  <c r="L8" i="19"/>
  <c r="L9" i="19"/>
  <c r="L10" i="19"/>
  <c r="L11" i="19"/>
  <c r="L12" i="19"/>
  <c r="L13" i="19"/>
  <c r="L14" i="19"/>
  <c r="L15" i="19"/>
  <c r="L16" i="19"/>
  <c r="L17" i="19"/>
  <c r="L18" i="19"/>
  <c r="L19" i="19"/>
  <c r="L20" i="19"/>
  <c r="L21" i="19"/>
  <c r="L22" i="19"/>
  <c r="L23" i="19"/>
  <c r="L24" i="19"/>
  <c r="L25" i="19"/>
  <c r="L26" i="19"/>
  <c r="L27" i="19"/>
  <c r="L7" i="17"/>
  <c r="L8" i="17"/>
  <c r="L9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7" i="21"/>
  <c r="L8" i="21"/>
  <c r="L9" i="21"/>
  <c r="L10" i="21"/>
  <c r="L11" i="21"/>
  <c r="L12" i="21"/>
  <c r="L13" i="21"/>
  <c r="L14" i="21"/>
  <c r="L15" i="21"/>
  <c r="L16" i="21"/>
  <c r="L17" i="21"/>
  <c r="L18" i="21"/>
  <c r="L19" i="21"/>
  <c r="L20" i="21"/>
  <c r="L21" i="21"/>
  <c r="L22" i="21"/>
  <c r="L23" i="21"/>
  <c r="L24" i="21"/>
  <c r="L25" i="21"/>
  <c r="L26" i="21"/>
  <c r="L27" i="21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7" i="22"/>
  <c r="L8" i="22"/>
  <c r="L9" i="22"/>
  <c r="L10" i="22"/>
  <c r="L11" i="22"/>
  <c r="L12" i="22"/>
  <c r="L13" i="22"/>
  <c r="L14" i="22"/>
  <c r="L15" i="22"/>
  <c r="L16" i="22"/>
  <c r="L17" i="22"/>
  <c r="L18" i="22"/>
  <c r="L19" i="22"/>
  <c r="L20" i="22"/>
  <c r="L21" i="22"/>
  <c r="L22" i="22"/>
  <c r="L23" i="22"/>
  <c r="L24" i="22"/>
  <c r="L25" i="22"/>
  <c r="L26" i="22"/>
  <c r="L27" i="2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7" i="29"/>
  <c r="L8" i="29"/>
  <c r="L9" i="29"/>
  <c r="L10" i="29"/>
  <c r="L11" i="29"/>
  <c r="L12" i="29"/>
  <c r="L13" i="29"/>
  <c r="L14" i="29"/>
  <c r="L15" i="29"/>
  <c r="L16" i="29"/>
  <c r="L17" i="29"/>
  <c r="L18" i="29"/>
  <c r="L19" i="29"/>
  <c r="L20" i="29"/>
  <c r="L21" i="29"/>
  <c r="L22" i="29"/>
  <c r="L23" i="29"/>
  <c r="L24" i="29"/>
  <c r="L25" i="29"/>
  <c r="L26" i="29"/>
  <c r="L27" i="29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7" i="30"/>
  <c r="L8" i="30"/>
  <c r="L9" i="30"/>
  <c r="L10" i="30"/>
  <c r="L11" i="30"/>
  <c r="L12" i="30"/>
  <c r="L13" i="30"/>
  <c r="L14" i="30"/>
  <c r="L15" i="30"/>
  <c r="L16" i="30"/>
  <c r="L17" i="30"/>
  <c r="L18" i="30"/>
  <c r="L19" i="30"/>
  <c r="L20" i="30"/>
  <c r="L21" i="30"/>
  <c r="L22" i="30"/>
  <c r="L23" i="30"/>
  <c r="L24" i="30"/>
  <c r="L25" i="30"/>
  <c r="L26" i="30"/>
  <c r="L27" i="30"/>
  <c r="L7" i="15"/>
  <c r="L8" i="15"/>
  <c r="L9" i="15"/>
  <c r="L10" i="15"/>
  <c r="L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7" i="16"/>
  <c r="L8" i="16"/>
  <c r="L9" i="16"/>
  <c r="L10" i="16"/>
  <c r="L11" i="16"/>
  <c r="L12" i="16"/>
  <c r="L13" i="16"/>
  <c r="L14" i="16"/>
  <c r="L15" i="16"/>
  <c r="L16" i="16"/>
  <c r="L17" i="16"/>
  <c r="L18" i="16"/>
  <c r="L19" i="16"/>
  <c r="L20" i="16"/>
  <c r="L21" i="16"/>
  <c r="L22" i="16"/>
  <c r="L23" i="16"/>
  <c r="L24" i="16"/>
  <c r="L25" i="16"/>
  <c r="L26" i="16"/>
  <c r="L27" i="16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7" i="32"/>
  <c r="L8" i="32"/>
  <c r="L9" i="32"/>
  <c r="L10" i="32"/>
  <c r="L11" i="32"/>
  <c r="L12" i="32"/>
  <c r="L13" i="32"/>
  <c r="L14" i="32"/>
  <c r="L15" i="32"/>
  <c r="L16" i="32"/>
  <c r="L17" i="32"/>
  <c r="L18" i="32"/>
  <c r="L19" i="32"/>
  <c r="L20" i="32"/>
  <c r="L21" i="32"/>
  <c r="L22" i="32"/>
  <c r="L23" i="32"/>
  <c r="L24" i="32"/>
  <c r="L25" i="32"/>
  <c r="L26" i="32"/>
  <c r="L27" i="32"/>
  <c r="L7" i="37"/>
  <c r="L8" i="37"/>
  <c r="L9" i="37"/>
  <c r="L10" i="37"/>
  <c r="L11" i="37"/>
  <c r="L12" i="37"/>
  <c r="L13" i="37"/>
  <c r="L14" i="37"/>
  <c r="L15" i="37"/>
  <c r="L16" i="37"/>
  <c r="L17" i="37"/>
  <c r="L18" i="37"/>
  <c r="L19" i="37"/>
  <c r="L20" i="37"/>
  <c r="L21" i="37"/>
  <c r="L22" i="37"/>
  <c r="L23" i="37"/>
  <c r="L24" i="37"/>
  <c r="L25" i="37"/>
  <c r="L26" i="37"/>
  <c r="L27" i="37"/>
  <c r="L7" i="38"/>
  <c r="L8" i="38"/>
  <c r="L9" i="38"/>
  <c r="L10" i="38"/>
  <c r="L11" i="38"/>
  <c r="L12" i="38"/>
  <c r="L13" i="38"/>
  <c r="L14" i="38"/>
  <c r="L15" i="38"/>
  <c r="L16" i="38"/>
  <c r="L17" i="38"/>
  <c r="L18" i="38"/>
  <c r="L19" i="38"/>
  <c r="L20" i="38"/>
  <c r="L21" i="38"/>
  <c r="L22" i="38"/>
  <c r="L23" i="38"/>
  <c r="L24" i="38"/>
  <c r="L25" i="38"/>
  <c r="L26" i="38"/>
  <c r="L27" i="38"/>
  <c r="L7" i="33"/>
  <c r="L8" i="33"/>
  <c r="L9" i="33"/>
  <c r="L10" i="33"/>
  <c r="L11" i="33"/>
  <c r="L12" i="33"/>
  <c r="L13" i="33"/>
  <c r="L14" i="33"/>
  <c r="L15" i="33"/>
  <c r="L16" i="33"/>
  <c r="L17" i="33"/>
  <c r="L18" i="33"/>
  <c r="L19" i="33"/>
  <c r="L20" i="33"/>
  <c r="L21" i="33"/>
  <c r="L22" i="33"/>
  <c r="L23" i="33"/>
  <c r="L24" i="33"/>
  <c r="L25" i="33"/>
  <c r="L26" i="33"/>
  <c r="L27" i="33"/>
  <c r="L6" i="3"/>
  <c r="L6" i="28"/>
  <c r="L6" i="2"/>
  <c r="L6" i="4"/>
  <c r="L6" i="5"/>
  <c r="L6" i="27"/>
  <c r="L6" i="23"/>
  <c r="L6" i="24"/>
  <c r="L6" i="25"/>
  <c r="L6" i="26"/>
  <c r="L6" i="20"/>
  <c r="L6" i="19"/>
  <c r="L6" i="17"/>
  <c r="L6" i="21"/>
  <c r="L6" i="18"/>
  <c r="L6" i="1"/>
  <c r="L6" i="6"/>
  <c r="L6" i="7"/>
  <c r="L6" i="8"/>
  <c r="L6" i="9"/>
  <c r="L6" i="10"/>
  <c r="L6" i="11"/>
  <c r="L6" i="22"/>
  <c r="L6" i="12"/>
  <c r="L6" i="29"/>
  <c r="L6" i="13"/>
  <c r="L6" i="14"/>
  <c r="L6" i="30"/>
  <c r="L6" i="15"/>
  <c r="L6" i="16"/>
  <c r="L6" i="31"/>
  <c r="L6" i="32"/>
  <c r="L6" i="37"/>
  <c r="L6" i="38"/>
  <c r="B7" i="37"/>
  <c r="B8" i="37"/>
  <c r="B9" i="37"/>
  <c r="B10" i="37"/>
  <c r="B11" i="37"/>
  <c r="B12" i="37"/>
  <c r="B13" i="37"/>
  <c r="B14" i="37"/>
  <c r="B15" i="37"/>
  <c r="B16" i="37"/>
  <c r="B17" i="37"/>
  <c r="B18" i="37"/>
  <c r="B19" i="37"/>
  <c r="B20" i="37"/>
  <c r="B21" i="37"/>
  <c r="B22" i="37"/>
  <c r="B23" i="37"/>
  <c r="B24" i="37"/>
  <c r="B25" i="37"/>
  <c r="B26" i="37"/>
  <c r="B27" i="37"/>
  <c r="B6" i="37"/>
  <c r="I27" i="38"/>
  <c r="F27" i="38"/>
  <c r="I26" i="38"/>
  <c r="F26" i="38"/>
  <c r="I25" i="38"/>
  <c r="F25" i="38"/>
  <c r="I24" i="38"/>
  <c r="F24" i="38"/>
  <c r="I23" i="38"/>
  <c r="F23" i="38"/>
  <c r="I22" i="38"/>
  <c r="F22" i="38"/>
  <c r="I21" i="38"/>
  <c r="F21" i="38"/>
  <c r="I20" i="38"/>
  <c r="F20" i="38"/>
  <c r="I19" i="38"/>
  <c r="F19" i="38"/>
  <c r="I18" i="38"/>
  <c r="F18" i="38"/>
  <c r="I17" i="38"/>
  <c r="F17" i="38"/>
  <c r="I16" i="38"/>
  <c r="F16" i="38"/>
  <c r="I15" i="38"/>
  <c r="F15" i="38"/>
  <c r="I14" i="38"/>
  <c r="F14" i="38"/>
  <c r="I13" i="38"/>
  <c r="F13" i="38"/>
  <c r="I12" i="38"/>
  <c r="F12" i="38"/>
  <c r="I11" i="38"/>
  <c r="F11" i="38"/>
  <c r="I10" i="38"/>
  <c r="F10" i="38"/>
  <c r="I9" i="38"/>
  <c r="F9" i="38"/>
  <c r="I8" i="38"/>
  <c r="F8" i="38"/>
  <c r="I7" i="38"/>
  <c r="F7" i="38"/>
  <c r="I6" i="38"/>
  <c r="F6" i="38"/>
  <c r="I27" i="37"/>
  <c r="F27" i="37"/>
  <c r="I26" i="37"/>
  <c r="F26" i="37"/>
  <c r="I25" i="37"/>
  <c r="F25" i="37"/>
  <c r="I24" i="37"/>
  <c r="F24" i="37"/>
  <c r="I23" i="37"/>
  <c r="F23" i="37"/>
  <c r="I22" i="37"/>
  <c r="F22" i="37"/>
  <c r="I21" i="37"/>
  <c r="F21" i="37"/>
  <c r="I20" i="37"/>
  <c r="F20" i="37"/>
  <c r="I19" i="37"/>
  <c r="F19" i="37"/>
  <c r="I18" i="37"/>
  <c r="F18" i="37"/>
  <c r="I17" i="37"/>
  <c r="F17" i="37"/>
  <c r="I16" i="37"/>
  <c r="F16" i="37"/>
  <c r="I15" i="37"/>
  <c r="F15" i="37"/>
  <c r="I14" i="37"/>
  <c r="F14" i="37"/>
  <c r="I13" i="37"/>
  <c r="F13" i="37"/>
  <c r="I12" i="37"/>
  <c r="F12" i="37"/>
  <c r="I11" i="37"/>
  <c r="F11" i="37"/>
  <c r="I10" i="37"/>
  <c r="F10" i="37"/>
  <c r="I9" i="37"/>
  <c r="F9" i="37"/>
  <c r="I8" i="37"/>
  <c r="F8" i="37"/>
  <c r="I7" i="37"/>
  <c r="F7" i="37"/>
  <c r="I6" i="37"/>
  <c r="F6" i="37"/>
  <c r="E25" i="36"/>
  <c r="E8" i="36"/>
  <c r="E9" i="36"/>
  <c r="E10" i="36"/>
  <c r="E11" i="36"/>
  <c r="E12" i="36"/>
  <c r="E13" i="36"/>
  <c r="E14" i="36"/>
  <c r="E15" i="36"/>
  <c r="E16" i="36"/>
  <c r="E17" i="36"/>
  <c r="E18" i="36"/>
  <c r="E19" i="36"/>
  <c r="E20" i="36"/>
  <c r="E21" i="36"/>
  <c r="E22" i="36"/>
  <c r="E23" i="36"/>
  <c r="E24" i="36"/>
  <c r="E26" i="36"/>
  <c r="E27" i="36"/>
  <c r="E28" i="36"/>
  <c r="E29" i="36"/>
  <c r="E7" i="36"/>
  <c r="C22" i="31"/>
  <c r="D22" i="31"/>
  <c r="E22" i="31"/>
  <c r="B22" i="3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6" i="27"/>
  <c r="H7" i="27"/>
  <c r="H8" i="27"/>
  <c r="H9" i="27"/>
  <c r="H10" i="27"/>
  <c r="H11" i="27"/>
  <c r="H12" i="27"/>
  <c r="H13" i="27"/>
  <c r="H14" i="27"/>
  <c r="H15" i="27"/>
  <c r="H16" i="27"/>
  <c r="H17" i="27"/>
  <c r="H18" i="27"/>
  <c r="H19" i="27"/>
  <c r="H20" i="27"/>
  <c r="H21" i="27"/>
  <c r="H22" i="27"/>
  <c r="H23" i="27"/>
  <c r="H24" i="27"/>
  <c r="H25" i="27"/>
  <c r="H26" i="27"/>
  <c r="H27" i="27"/>
  <c r="H28" i="27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6" i="24"/>
  <c r="H7" i="24"/>
  <c r="H8" i="24"/>
  <c r="H9" i="24"/>
  <c r="H10" i="24"/>
  <c r="H11" i="24"/>
  <c r="H12" i="24"/>
  <c r="H13" i="24"/>
  <c r="H14" i="24"/>
  <c r="H15" i="24"/>
  <c r="H16" i="24"/>
  <c r="H17" i="24"/>
  <c r="H18" i="24"/>
  <c r="H19" i="24"/>
  <c r="H20" i="24"/>
  <c r="H21" i="24"/>
  <c r="H22" i="24"/>
  <c r="H23" i="24"/>
  <c r="H24" i="24"/>
  <c r="H25" i="24"/>
  <c r="H26" i="24"/>
  <c r="H27" i="24"/>
  <c r="H6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6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6" i="21"/>
  <c r="H7" i="21"/>
  <c r="H8" i="21"/>
  <c r="H9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6" i="18"/>
  <c r="H7" i="18"/>
  <c r="H8" i="18"/>
  <c r="H9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26" i="18"/>
  <c r="H27" i="18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6" i="29"/>
  <c r="H7" i="29"/>
  <c r="H8" i="29"/>
  <c r="H9" i="29"/>
  <c r="H10" i="29"/>
  <c r="H11" i="29"/>
  <c r="H12" i="29"/>
  <c r="H13" i="29"/>
  <c r="H14" i="29"/>
  <c r="H15" i="29"/>
  <c r="H16" i="29"/>
  <c r="H17" i="29"/>
  <c r="H18" i="29"/>
  <c r="H19" i="29"/>
  <c r="H20" i="29"/>
  <c r="H21" i="29"/>
  <c r="H22" i="29"/>
  <c r="H23" i="29"/>
  <c r="H24" i="29"/>
  <c r="H25" i="29"/>
  <c r="H26" i="29"/>
  <c r="H27" i="29"/>
  <c r="H28" i="29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6" i="30"/>
  <c r="H7" i="30"/>
  <c r="H8" i="30"/>
  <c r="H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6" i="16"/>
  <c r="H7" i="16"/>
  <c r="H8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I7" i="31"/>
  <c r="E7" i="31"/>
  <c r="I8" i="31"/>
  <c r="E8" i="31"/>
  <c r="I9" i="31"/>
  <c r="E9" i="31"/>
  <c r="I10" i="31"/>
  <c r="E10" i="31"/>
  <c r="I11" i="31"/>
  <c r="E11" i="31"/>
  <c r="I12" i="31"/>
  <c r="E12" i="31"/>
  <c r="I13" i="31"/>
  <c r="E13" i="31"/>
  <c r="I14" i="31"/>
  <c r="E14" i="31"/>
  <c r="I15" i="31"/>
  <c r="E15" i="31"/>
  <c r="I16" i="31"/>
  <c r="E16" i="31"/>
  <c r="I17" i="31"/>
  <c r="E17" i="31"/>
  <c r="I18" i="31"/>
  <c r="E18" i="31"/>
  <c r="I19" i="31"/>
  <c r="E19" i="31"/>
  <c r="I20" i="31"/>
  <c r="E20" i="31"/>
  <c r="I21" i="31"/>
  <c r="E21" i="31"/>
  <c r="I22" i="31"/>
  <c r="I23" i="31"/>
  <c r="E23" i="31"/>
  <c r="I24" i="31"/>
  <c r="E24" i="31"/>
  <c r="I25" i="31"/>
  <c r="E25" i="31"/>
  <c r="I26" i="31"/>
  <c r="E26" i="31"/>
  <c r="I27" i="31"/>
  <c r="E27" i="31"/>
  <c r="I28" i="31"/>
  <c r="E28" i="31"/>
  <c r="I6" i="31"/>
  <c r="E6" i="31"/>
  <c r="K7" i="2"/>
  <c r="K7" i="4"/>
  <c r="K7" i="5"/>
  <c r="K7" i="23"/>
  <c r="K7" i="24"/>
  <c r="K7" i="26"/>
  <c r="K7" i="17"/>
  <c r="K7" i="18"/>
  <c r="K7" i="6"/>
  <c r="K7" i="7"/>
  <c r="K7" i="8"/>
  <c r="K7" i="9"/>
  <c r="K7" i="10"/>
  <c r="K7" i="11"/>
  <c r="K7" i="12"/>
  <c r="K7" i="13"/>
  <c r="K7" i="14"/>
  <c r="K7" i="15"/>
  <c r="K7" i="16"/>
  <c r="B7" i="28"/>
  <c r="B7" i="3"/>
  <c r="B7" i="2"/>
  <c r="B7" i="4"/>
  <c r="B7" i="5"/>
  <c r="B7" i="23"/>
  <c r="B7" i="24"/>
  <c r="B7" i="26"/>
  <c r="B7" i="17"/>
  <c r="B7" i="18"/>
  <c r="B7" i="6"/>
  <c r="B7" i="7"/>
  <c r="B7" i="8"/>
  <c r="B7" i="9"/>
  <c r="B7" i="10"/>
  <c r="B7" i="11"/>
  <c r="B7" i="12"/>
  <c r="B7" i="13"/>
  <c r="B7" i="14"/>
  <c r="B7" i="15"/>
  <c r="B7" i="16"/>
  <c r="K8" i="2"/>
  <c r="K8" i="4"/>
  <c r="K8" i="5"/>
  <c r="K8" i="23"/>
  <c r="K8" i="24"/>
  <c r="K8" i="26"/>
  <c r="K8" i="17"/>
  <c r="K8" i="18"/>
  <c r="K8" i="6"/>
  <c r="K8" i="7"/>
  <c r="K8" i="8"/>
  <c r="K8" i="9"/>
  <c r="K8" i="10"/>
  <c r="K8" i="11"/>
  <c r="K8" i="12"/>
  <c r="K8" i="13"/>
  <c r="K8" i="14"/>
  <c r="K8" i="15"/>
  <c r="K8" i="16"/>
  <c r="B8" i="28"/>
  <c r="B8" i="3"/>
  <c r="B8" i="2"/>
  <c r="B8" i="4"/>
  <c r="B8" i="5"/>
  <c r="B8" i="23"/>
  <c r="B8" i="24"/>
  <c r="B8" i="26"/>
  <c r="B8" i="17"/>
  <c r="B8" i="18"/>
  <c r="B8" i="6"/>
  <c r="B8" i="7"/>
  <c r="B8" i="8"/>
  <c r="B8" i="9"/>
  <c r="B8" i="10"/>
  <c r="B8" i="11"/>
  <c r="B8" i="12"/>
  <c r="B8" i="13"/>
  <c r="B8" i="14"/>
  <c r="B8" i="15"/>
  <c r="B8" i="16"/>
  <c r="K9" i="2"/>
  <c r="K9" i="4"/>
  <c r="K9" i="5"/>
  <c r="K9" i="23"/>
  <c r="K9" i="24"/>
  <c r="K9" i="26"/>
  <c r="K9" i="17"/>
  <c r="K9" i="18"/>
  <c r="K9" i="6"/>
  <c r="K9" i="7"/>
  <c r="K9" i="8"/>
  <c r="K9" i="9"/>
  <c r="K9" i="10"/>
  <c r="K9" i="11"/>
  <c r="K9" i="12"/>
  <c r="K9" i="13"/>
  <c r="K9" i="14"/>
  <c r="K9" i="15"/>
  <c r="K9" i="16"/>
  <c r="B9" i="28"/>
  <c r="B9" i="3"/>
  <c r="B9" i="2"/>
  <c r="B9" i="4"/>
  <c r="B9" i="5"/>
  <c r="B9" i="23"/>
  <c r="B9" i="24"/>
  <c r="B9" i="26"/>
  <c r="B9" i="17"/>
  <c r="B9" i="18"/>
  <c r="B9" i="6"/>
  <c r="B9" i="7"/>
  <c r="B9" i="8"/>
  <c r="B9" i="9"/>
  <c r="B9" i="10"/>
  <c r="B9" i="11"/>
  <c r="B9" i="12"/>
  <c r="B9" i="13"/>
  <c r="B9" i="14"/>
  <c r="B9" i="15"/>
  <c r="B9" i="16"/>
  <c r="K10" i="2"/>
  <c r="K10" i="4"/>
  <c r="K10" i="5"/>
  <c r="K10" i="23"/>
  <c r="K10" i="24"/>
  <c r="K10" i="26"/>
  <c r="K10" i="17"/>
  <c r="K10" i="18"/>
  <c r="K10" i="6"/>
  <c r="K10" i="7"/>
  <c r="K10" i="8"/>
  <c r="K10" i="9"/>
  <c r="K10" i="10"/>
  <c r="K10" i="11"/>
  <c r="K10" i="12"/>
  <c r="K10" i="13"/>
  <c r="K10" i="14"/>
  <c r="K10" i="15"/>
  <c r="K10" i="16"/>
  <c r="B10" i="28"/>
  <c r="B10" i="3"/>
  <c r="B10" i="2"/>
  <c r="B10" i="4"/>
  <c r="B10" i="5"/>
  <c r="B10" i="23"/>
  <c r="B10" i="24"/>
  <c r="B10" i="26"/>
  <c r="B10" i="17"/>
  <c r="B10" i="18"/>
  <c r="B10" i="6"/>
  <c r="B10" i="7"/>
  <c r="B10" i="8"/>
  <c r="B10" i="9"/>
  <c r="B10" i="10"/>
  <c r="B10" i="11"/>
  <c r="B10" i="12"/>
  <c r="B10" i="13"/>
  <c r="B10" i="14"/>
  <c r="B10" i="15"/>
  <c r="B10" i="16"/>
  <c r="K11" i="2"/>
  <c r="K11" i="4"/>
  <c r="K11" i="5"/>
  <c r="K11" i="23"/>
  <c r="K11" i="24"/>
  <c r="K11" i="26"/>
  <c r="K11" i="17"/>
  <c r="K11" i="18"/>
  <c r="K11" i="6"/>
  <c r="K11" i="7"/>
  <c r="K11" i="8"/>
  <c r="K11" i="9"/>
  <c r="K11" i="10"/>
  <c r="K11" i="11"/>
  <c r="K11" i="12"/>
  <c r="K11" i="13"/>
  <c r="K11" i="14"/>
  <c r="K11" i="15"/>
  <c r="K11" i="16"/>
  <c r="B11" i="28"/>
  <c r="B11" i="3"/>
  <c r="B11" i="2"/>
  <c r="B11" i="4"/>
  <c r="B11" i="5"/>
  <c r="B11" i="23"/>
  <c r="B11" i="24"/>
  <c r="B11" i="26"/>
  <c r="B11" i="17"/>
  <c r="B11" i="18"/>
  <c r="B11" i="6"/>
  <c r="B11" i="7"/>
  <c r="B11" i="8"/>
  <c r="B11" i="9"/>
  <c r="B11" i="10"/>
  <c r="B11" i="11"/>
  <c r="B11" i="12"/>
  <c r="B11" i="13"/>
  <c r="B11" i="14"/>
  <c r="B11" i="15"/>
  <c r="B11" i="16"/>
  <c r="K12" i="2"/>
  <c r="K12" i="4"/>
  <c r="K12" i="5"/>
  <c r="K12" i="23"/>
  <c r="K12" i="24"/>
  <c r="K12" i="26"/>
  <c r="K12" i="17"/>
  <c r="K12" i="18"/>
  <c r="K12" i="6"/>
  <c r="K12" i="7"/>
  <c r="K12" i="8"/>
  <c r="K12" i="9"/>
  <c r="K12" i="10"/>
  <c r="K12" i="11"/>
  <c r="K12" i="12"/>
  <c r="K12" i="13"/>
  <c r="K12" i="14"/>
  <c r="K12" i="15"/>
  <c r="K12" i="16"/>
  <c r="B12" i="28"/>
  <c r="B12" i="3"/>
  <c r="B12" i="2"/>
  <c r="B12" i="4"/>
  <c r="B12" i="5"/>
  <c r="B12" i="23"/>
  <c r="B12" i="24"/>
  <c r="B12" i="26"/>
  <c r="B12" i="17"/>
  <c r="B12" i="18"/>
  <c r="B12" i="6"/>
  <c r="B12" i="7"/>
  <c r="B12" i="8"/>
  <c r="B12" i="9"/>
  <c r="B12" i="10"/>
  <c r="B12" i="11"/>
  <c r="B12" i="12"/>
  <c r="B12" i="13"/>
  <c r="B12" i="14"/>
  <c r="B12" i="15"/>
  <c r="B12" i="16"/>
  <c r="K13" i="2"/>
  <c r="K13" i="4"/>
  <c r="K13" i="5"/>
  <c r="K13" i="23"/>
  <c r="K13" i="24"/>
  <c r="K13" i="26"/>
  <c r="K13" i="17"/>
  <c r="K13" i="18"/>
  <c r="K13" i="6"/>
  <c r="K13" i="7"/>
  <c r="K13" i="8"/>
  <c r="K13" i="9"/>
  <c r="K13" i="10"/>
  <c r="K13" i="11"/>
  <c r="K13" i="12"/>
  <c r="K13" i="13"/>
  <c r="K13" i="14"/>
  <c r="K13" i="15"/>
  <c r="K13" i="16"/>
  <c r="B13" i="28"/>
  <c r="B13" i="3"/>
  <c r="B13" i="2"/>
  <c r="B13" i="4"/>
  <c r="B13" i="5"/>
  <c r="B13" i="23"/>
  <c r="B13" i="24"/>
  <c r="B13" i="26"/>
  <c r="B13" i="17"/>
  <c r="B13" i="18"/>
  <c r="B13" i="6"/>
  <c r="B13" i="7"/>
  <c r="B13" i="8"/>
  <c r="B13" i="9"/>
  <c r="B13" i="10"/>
  <c r="B13" i="11"/>
  <c r="B13" i="12"/>
  <c r="B13" i="13"/>
  <c r="B13" i="14"/>
  <c r="B13" i="15"/>
  <c r="B13" i="16"/>
  <c r="K14" i="2"/>
  <c r="K14" i="4"/>
  <c r="K14" i="5"/>
  <c r="K14" i="23"/>
  <c r="K14" i="24"/>
  <c r="K14" i="26"/>
  <c r="K14" i="17"/>
  <c r="K14" i="18"/>
  <c r="K14" i="6"/>
  <c r="K14" i="7"/>
  <c r="K14" i="8"/>
  <c r="K14" i="9"/>
  <c r="K14" i="10"/>
  <c r="K14" i="11"/>
  <c r="K14" i="12"/>
  <c r="K14" i="13"/>
  <c r="K14" i="14"/>
  <c r="K14" i="15"/>
  <c r="K14" i="16"/>
  <c r="B14" i="28"/>
  <c r="B14" i="3"/>
  <c r="B14" i="2"/>
  <c r="B14" i="4"/>
  <c r="B14" i="5"/>
  <c r="B14" i="23"/>
  <c r="B14" i="24"/>
  <c r="B14" i="26"/>
  <c r="B14" i="17"/>
  <c r="B14" i="18"/>
  <c r="B14" i="6"/>
  <c r="B14" i="7"/>
  <c r="B14" i="8"/>
  <c r="B14" i="9"/>
  <c r="B14" i="10"/>
  <c r="B14" i="11"/>
  <c r="B14" i="12"/>
  <c r="B14" i="13"/>
  <c r="B14" i="14"/>
  <c r="B14" i="15"/>
  <c r="B14" i="16"/>
  <c r="K15" i="2"/>
  <c r="K15" i="4"/>
  <c r="K15" i="5"/>
  <c r="K15" i="23"/>
  <c r="K15" i="24"/>
  <c r="K15" i="26"/>
  <c r="K15" i="17"/>
  <c r="K15" i="18"/>
  <c r="K15" i="6"/>
  <c r="K15" i="7"/>
  <c r="K15" i="8"/>
  <c r="K15" i="9"/>
  <c r="K15" i="10"/>
  <c r="K15" i="11"/>
  <c r="K15" i="12"/>
  <c r="K15" i="13"/>
  <c r="K15" i="14"/>
  <c r="K15" i="15"/>
  <c r="K15" i="16"/>
  <c r="B15" i="28"/>
  <c r="B15" i="3"/>
  <c r="B15" i="2"/>
  <c r="B15" i="4"/>
  <c r="B15" i="5"/>
  <c r="B15" i="23"/>
  <c r="B15" i="24"/>
  <c r="B15" i="26"/>
  <c r="B15" i="17"/>
  <c r="B15" i="18"/>
  <c r="B15" i="6"/>
  <c r="B15" i="7"/>
  <c r="B15" i="8"/>
  <c r="B15" i="9"/>
  <c r="B15" i="10"/>
  <c r="B15" i="11"/>
  <c r="B15" i="12"/>
  <c r="B15" i="13"/>
  <c r="B15" i="14"/>
  <c r="B15" i="15"/>
  <c r="B15" i="16"/>
  <c r="K16" i="2"/>
  <c r="K16" i="4"/>
  <c r="K16" i="5"/>
  <c r="K16" i="23"/>
  <c r="K16" i="24"/>
  <c r="K16" i="26"/>
  <c r="K16" i="17"/>
  <c r="K16" i="18"/>
  <c r="K16" i="6"/>
  <c r="K16" i="7"/>
  <c r="K16" i="8"/>
  <c r="K16" i="9"/>
  <c r="K16" i="10"/>
  <c r="K16" i="11"/>
  <c r="K16" i="12"/>
  <c r="K16" i="13"/>
  <c r="K16" i="14"/>
  <c r="K16" i="15"/>
  <c r="K16" i="16"/>
  <c r="B16" i="28"/>
  <c r="B16" i="3"/>
  <c r="B16" i="2"/>
  <c r="B16" i="4"/>
  <c r="B16" i="5"/>
  <c r="B16" i="23"/>
  <c r="B16" i="24"/>
  <c r="B16" i="26"/>
  <c r="B16" i="17"/>
  <c r="B16" i="18"/>
  <c r="B16" i="6"/>
  <c r="B16" i="7"/>
  <c r="B16" i="8"/>
  <c r="B16" i="9"/>
  <c r="B16" i="10"/>
  <c r="B16" i="11"/>
  <c r="B16" i="12"/>
  <c r="B16" i="13"/>
  <c r="B16" i="14"/>
  <c r="B16" i="15"/>
  <c r="B16" i="16"/>
  <c r="K17" i="2"/>
  <c r="K17" i="4"/>
  <c r="K17" i="5"/>
  <c r="K17" i="23"/>
  <c r="K17" i="24"/>
  <c r="K17" i="26"/>
  <c r="K17" i="17"/>
  <c r="K17" i="18"/>
  <c r="K17" i="6"/>
  <c r="K17" i="7"/>
  <c r="K17" i="8"/>
  <c r="K17" i="9"/>
  <c r="K17" i="10"/>
  <c r="K17" i="11"/>
  <c r="K17" i="12"/>
  <c r="K17" i="13"/>
  <c r="K17" i="14"/>
  <c r="K17" i="15"/>
  <c r="K17" i="16"/>
  <c r="B17" i="28"/>
  <c r="B17" i="3"/>
  <c r="B17" i="2"/>
  <c r="B17" i="4"/>
  <c r="B17" i="5"/>
  <c r="B17" i="23"/>
  <c r="B17" i="24"/>
  <c r="B17" i="26"/>
  <c r="B17" i="17"/>
  <c r="B17" i="18"/>
  <c r="B17" i="6"/>
  <c r="B17" i="7"/>
  <c r="B17" i="8"/>
  <c r="B17" i="9"/>
  <c r="B17" i="10"/>
  <c r="B17" i="11"/>
  <c r="B17" i="12"/>
  <c r="B17" i="13"/>
  <c r="B17" i="14"/>
  <c r="B17" i="15"/>
  <c r="B17" i="16"/>
  <c r="K18" i="2"/>
  <c r="K18" i="4"/>
  <c r="K18" i="5"/>
  <c r="K18" i="23"/>
  <c r="K18" i="24"/>
  <c r="K18" i="26"/>
  <c r="K18" i="17"/>
  <c r="K18" i="18"/>
  <c r="K18" i="6"/>
  <c r="K18" i="7"/>
  <c r="K18" i="8"/>
  <c r="K18" i="9"/>
  <c r="K18" i="10"/>
  <c r="K18" i="11"/>
  <c r="K18" i="12"/>
  <c r="K18" i="13"/>
  <c r="K18" i="14"/>
  <c r="K18" i="15"/>
  <c r="K18" i="16"/>
  <c r="B18" i="28"/>
  <c r="B18" i="3"/>
  <c r="B18" i="2"/>
  <c r="B18" i="4"/>
  <c r="B18" i="5"/>
  <c r="B18" i="23"/>
  <c r="B18" i="24"/>
  <c r="B18" i="26"/>
  <c r="B18" i="17"/>
  <c r="B18" i="18"/>
  <c r="B18" i="6"/>
  <c r="B18" i="7"/>
  <c r="B18" i="8"/>
  <c r="B18" i="9"/>
  <c r="B18" i="10"/>
  <c r="B18" i="11"/>
  <c r="B18" i="12"/>
  <c r="B18" i="13"/>
  <c r="B18" i="14"/>
  <c r="B18" i="15"/>
  <c r="B18" i="16"/>
  <c r="K19" i="2"/>
  <c r="K19" i="4"/>
  <c r="K19" i="5"/>
  <c r="K19" i="23"/>
  <c r="K19" i="24"/>
  <c r="K19" i="26"/>
  <c r="K19" i="17"/>
  <c r="K19" i="18"/>
  <c r="K19" i="6"/>
  <c r="K19" i="7"/>
  <c r="K19" i="8"/>
  <c r="K19" i="9"/>
  <c r="K19" i="10"/>
  <c r="K19" i="11"/>
  <c r="K19" i="12"/>
  <c r="K19" i="13"/>
  <c r="K19" i="14"/>
  <c r="K19" i="15"/>
  <c r="K19" i="16"/>
  <c r="B19" i="28"/>
  <c r="B19" i="3"/>
  <c r="B19" i="2"/>
  <c r="B19" i="4"/>
  <c r="B19" i="5"/>
  <c r="B19" i="23"/>
  <c r="B19" i="24"/>
  <c r="B19" i="26"/>
  <c r="B19" i="17"/>
  <c r="B19" i="18"/>
  <c r="B19" i="6"/>
  <c r="B19" i="7"/>
  <c r="B19" i="8"/>
  <c r="B19" i="9"/>
  <c r="B19" i="10"/>
  <c r="B19" i="11"/>
  <c r="B19" i="12"/>
  <c r="B19" i="13"/>
  <c r="B19" i="14"/>
  <c r="B19" i="15"/>
  <c r="B19" i="16"/>
  <c r="K20" i="2"/>
  <c r="K20" i="4"/>
  <c r="K20" i="5"/>
  <c r="K20" i="23"/>
  <c r="K20" i="24"/>
  <c r="K20" i="26"/>
  <c r="K20" i="17"/>
  <c r="K20" i="18"/>
  <c r="K20" i="6"/>
  <c r="K20" i="7"/>
  <c r="K20" i="8"/>
  <c r="K20" i="9"/>
  <c r="K20" i="10"/>
  <c r="K20" i="11"/>
  <c r="K20" i="12"/>
  <c r="K20" i="13"/>
  <c r="K20" i="14"/>
  <c r="K20" i="15"/>
  <c r="K20" i="16"/>
  <c r="B20" i="28"/>
  <c r="B20" i="3"/>
  <c r="B20" i="2"/>
  <c r="B20" i="4"/>
  <c r="B20" i="5"/>
  <c r="B20" i="23"/>
  <c r="B20" i="24"/>
  <c r="B20" i="26"/>
  <c r="B20" i="17"/>
  <c r="B20" i="18"/>
  <c r="B20" i="6"/>
  <c r="B20" i="7"/>
  <c r="B20" i="8"/>
  <c r="B20" i="9"/>
  <c r="B20" i="10"/>
  <c r="B20" i="11"/>
  <c r="B20" i="12"/>
  <c r="B20" i="13"/>
  <c r="B20" i="14"/>
  <c r="B20" i="15"/>
  <c r="B20" i="16"/>
  <c r="K21" i="2"/>
  <c r="K21" i="4"/>
  <c r="K21" i="5"/>
  <c r="K21" i="23"/>
  <c r="K21" i="24"/>
  <c r="K21" i="26"/>
  <c r="K21" i="17"/>
  <c r="K21" i="18"/>
  <c r="K21" i="6"/>
  <c r="K21" i="7"/>
  <c r="K21" i="8"/>
  <c r="K21" i="9"/>
  <c r="K21" i="10"/>
  <c r="K21" i="11"/>
  <c r="K21" i="12"/>
  <c r="K21" i="13"/>
  <c r="K21" i="14"/>
  <c r="K21" i="15"/>
  <c r="K21" i="16"/>
  <c r="B21" i="28"/>
  <c r="B21" i="3"/>
  <c r="B21" i="2"/>
  <c r="B21" i="4"/>
  <c r="B21" i="5"/>
  <c r="B21" i="23"/>
  <c r="B21" i="24"/>
  <c r="B21" i="26"/>
  <c r="B21" i="17"/>
  <c r="B21" i="18"/>
  <c r="B21" i="6"/>
  <c r="B21" i="7"/>
  <c r="B21" i="8"/>
  <c r="B21" i="9"/>
  <c r="B21" i="10"/>
  <c r="B21" i="11"/>
  <c r="B21" i="12"/>
  <c r="B21" i="13"/>
  <c r="B21" i="14"/>
  <c r="B21" i="15"/>
  <c r="B21" i="16"/>
  <c r="K22" i="2"/>
  <c r="K22" i="4"/>
  <c r="K22" i="5"/>
  <c r="K22" i="23"/>
  <c r="K22" i="24"/>
  <c r="K22" i="26"/>
  <c r="K22" i="17"/>
  <c r="K22" i="18"/>
  <c r="K22" i="6"/>
  <c r="K22" i="7"/>
  <c r="K22" i="8"/>
  <c r="K22" i="9"/>
  <c r="K22" i="10"/>
  <c r="K22" i="11"/>
  <c r="K22" i="12"/>
  <c r="K22" i="13"/>
  <c r="K22" i="14"/>
  <c r="K22" i="15"/>
  <c r="K22" i="16"/>
  <c r="B22" i="28"/>
  <c r="B22" i="3"/>
  <c r="B22" i="2"/>
  <c r="B22" i="4"/>
  <c r="B22" i="5"/>
  <c r="B22" i="23"/>
  <c r="B22" i="24"/>
  <c r="B22" i="26"/>
  <c r="B22" i="17"/>
  <c r="B22" i="18"/>
  <c r="B22" i="6"/>
  <c r="B22" i="7"/>
  <c r="B22" i="8"/>
  <c r="B22" i="9"/>
  <c r="B22" i="10"/>
  <c r="B22" i="11"/>
  <c r="B22" i="12"/>
  <c r="B22" i="13"/>
  <c r="B22" i="14"/>
  <c r="B22" i="15"/>
  <c r="B22" i="16"/>
  <c r="K23" i="2"/>
  <c r="K23" i="4"/>
  <c r="K23" i="5"/>
  <c r="K23" i="23"/>
  <c r="K23" i="24"/>
  <c r="K23" i="26"/>
  <c r="K23" i="17"/>
  <c r="K23" i="18"/>
  <c r="K23" i="6"/>
  <c r="K23" i="7"/>
  <c r="K23" i="8"/>
  <c r="K23" i="9"/>
  <c r="K23" i="10"/>
  <c r="K23" i="11"/>
  <c r="K23" i="12"/>
  <c r="K23" i="13"/>
  <c r="K23" i="14"/>
  <c r="K23" i="15"/>
  <c r="K23" i="16"/>
  <c r="B23" i="28"/>
  <c r="B23" i="3"/>
  <c r="B23" i="2"/>
  <c r="B23" i="4"/>
  <c r="B23" i="5"/>
  <c r="B23" i="23"/>
  <c r="B23" i="24"/>
  <c r="B23" i="26"/>
  <c r="B23" i="17"/>
  <c r="B23" i="18"/>
  <c r="B23" i="6"/>
  <c r="B23" i="7"/>
  <c r="B23" i="8"/>
  <c r="B23" i="9"/>
  <c r="B23" i="10"/>
  <c r="B23" i="11"/>
  <c r="B23" i="12"/>
  <c r="B23" i="13"/>
  <c r="B23" i="14"/>
  <c r="B23" i="15"/>
  <c r="B23" i="16"/>
  <c r="K24" i="2"/>
  <c r="K24" i="4"/>
  <c r="K24" i="5"/>
  <c r="K24" i="23"/>
  <c r="K24" i="24"/>
  <c r="K24" i="26"/>
  <c r="K24" i="17"/>
  <c r="K24" i="18"/>
  <c r="K24" i="6"/>
  <c r="K24" i="7"/>
  <c r="K24" i="8"/>
  <c r="K24" i="9"/>
  <c r="K24" i="10"/>
  <c r="K24" i="11"/>
  <c r="K24" i="12"/>
  <c r="K24" i="13"/>
  <c r="K24" i="14"/>
  <c r="K24" i="15"/>
  <c r="K24" i="16"/>
  <c r="B24" i="28"/>
  <c r="B24" i="3"/>
  <c r="B24" i="2"/>
  <c r="B24" i="4"/>
  <c r="B24" i="5"/>
  <c r="B24" i="23"/>
  <c r="B24" i="24"/>
  <c r="B24" i="26"/>
  <c r="B24" i="17"/>
  <c r="B24" i="18"/>
  <c r="B24" i="6"/>
  <c r="B24" i="7"/>
  <c r="B24" i="8"/>
  <c r="B24" i="9"/>
  <c r="B24" i="10"/>
  <c r="B24" i="11"/>
  <c r="B24" i="12"/>
  <c r="B24" i="13"/>
  <c r="B24" i="14"/>
  <c r="B24" i="15"/>
  <c r="B24" i="16"/>
  <c r="K25" i="2"/>
  <c r="K25" i="4"/>
  <c r="K25" i="5"/>
  <c r="K25" i="23"/>
  <c r="K25" i="24"/>
  <c r="K25" i="26"/>
  <c r="K25" i="17"/>
  <c r="K25" i="18"/>
  <c r="K25" i="6"/>
  <c r="K25" i="7"/>
  <c r="K25" i="8"/>
  <c r="K25" i="9"/>
  <c r="K25" i="10"/>
  <c r="K25" i="11"/>
  <c r="K25" i="12"/>
  <c r="K25" i="13"/>
  <c r="K25" i="14"/>
  <c r="K25" i="15"/>
  <c r="K25" i="16"/>
  <c r="B25" i="28"/>
  <c r="B25" i="3"/>
  <c r="B25" i="2"/>
  <c r="B25" i="4"/>
  <c r="B25" i="5"/>
  <c r="B25" i="23"/>
  <c r="B25" i="24"/>
  <c r="B25" i="26"/>
  <c r="B25" i="17"/>
  <c r="B25" i="18"/>
  <c r="B25" i="6"/>
  <c r="B25" i="7"/>
  <c r="B25" i="8"/>
  <c r="B25" i="9"/>
  <c r="B25" i="10"/>
  <c r="B25" i="11"/>
  <c r="B25" i="12"/>
  <c r="B25" i="13"/>
  <c r="B25" i="14"/>
  <c r="B25" i="15"/>
  <c r="B25" i="16"/>
  <c r="K26" i="2"/>
  <c r="K26" i="4"/>
  <c r="K26" i="5"/>
  <c r="K26" i="23"/>
  <c r="K26" i="24"/>
  <c r="K26" i="26"/>
  <c r="K26" i="17"/>
  <c r="K26" i="18"/>
  <c r="K26" i="6"/>
  <c r="K26" i="7"/>
  <c r="K26" i="8"/>
  <c r="K26" i="9"/>
  <c r="K26" i="10"/>
  <c r="K26" i="11"/>
  <c r="K26" i="12"/>
  <c r="K26" i="13"/>
  <c r="K26" i="14"/>
  <c r="K26" i="15"/>
  <c r="K26" i="16"/>
  <c r="B26" i="28"/>
  <c r="B26" i="3"/>
  <c r="B26" i="2"/>
  <c r="B26" i="4"/>
  <c r="B26" i="5"/>
  <c r="B26" i="23"/>
  <c r="B26" i="24"/>
  <c r="B26" i="26"/>
  <c r="B26" i="17"/>
  <c r="B26" i="18"/>
  <c r="B26" i="6"/>
  <c r="B26" i="7"/>
  <c r="B26" i="8"/>
  <c r="B26" i="9"/>
  <c r="B26" i="10"/>
  <c r="B26" i="11"/>
  <c r="B26" i="12"/>
  <c r="B26" i="13"/>
  <c r="B26" i="14"/>
  <c r="B26" i="15"/>
  <c r="B26" i="16"/>
  <c r="K27" i="2"/>
  <c r="K27" i="4"/>
  <c r="K27" i="5"/>
  <c r="K27" i="23"/>
  <c r="K27" i="24"/>
  <c r="K27" i="26"/>
  <c r="K27" i="17"/>
  <c r="K27" i="18"/>
  <c r="K27" i="6"/>
  <c r="K27" i="7"/>
  <c r="K27" i="8"/>
  <c r="K27" i="9"/>
  <c r="K27" i="10"/>
  <c r="K27" i="11"/>
  <c r="K27" i="12"/>
  <c r="K27" i="13"/>
  <c r="K27" i="14"/>
  <c r="K27" i="15"/>
  <c r="K27" i="16"/>
  <c r="B27" i="28"/>
  <c r="B27" i="3"/>
  <c r="B27" i="2"/>
  <c r="B27" i="4"/>
  <c r="B27" i="5"/>
  <c r="B27" i="23"/>
  <c r="B27" i="24"/>
  <c r="B27" i="26"/>
  <c r="B27" i="17"/>
  <c r="B27" i="18"/>
  <c r="B27" i="6"/>
  <c r="B27" i="7"/>
  <c r="B27" i="8"/>
  <c r="B27" i="9"/>
  <c r="B27" i="10"/>
  <c r="B27" i="11"/>
  <c r="B27" i="12"/>
  <c r="B27" i="13"/>
  <c r="B27" i="14"/>
  <c r="B27" i="15"/>
  <c r="B27" i="16"/>
  <c r="B30" i="28"/>
  <c r="B30" i="3"/>
  <c r="B30" i="2"/>
  <c r="B30" i="4"/>
  <c r="B30" i="5"/>
  <c r="B30" i="23"/>
  <c r="B30" i="24"/>
  <c r="B30" i="26"/>
  <c r="B30" i="17"/>
  <c r="B30" i="18"/>
  <c r="B30" i="6"/>
  <c r="B30" i="7"/>
  <c r="B30" i="8"/>
  <c r="B30" i="9"/>
  <c r="B30" i="10"/>
  <c r="B30" i="11"/>
  <c r="B30" i="12"/>
  <c r="B30" i="13"/>
  <c r="B30" i="14"/>
  <c r="B30" i="15"/>
  <c r="B30" i="16"/>
  <c r="B31" i="28"/>
  <c r="B31" i="3"/>
  <c r="B31" i="2"/>
  <c r="B31" i="4"/>
  <c r="B31" i="5"/>
  <c r="B31" i="23"/>
  <c r="B31" i="24"/>
  <c r="B31" i="26"/>
  <c r="B31" i="17"/>
  <c r="B31" i="18"/>
  <c r="B31" i="6"/>
  <c r="B31" i="7"/>
  <c r="B31" i="8"/>
  <c r="B31" i="9"/>
  <c r="B31" i="10"/>
  <c r="B31" i="11"/>
  <c r="B31" i="12"/>
  <c r="B31" i="13"/>
  <c r="B31" i="14"/>
  <c r="B31" i="15"/>
  <c r="B31" i="16"/>
  <c r="K6" i="2"/>
  <c r="K6" i="4"/>
  <c r="K6" i="5"/>
  <c r="K6" i="23"/>
  <c r="K6" i="24"/>
  <c r="K6" i="26"/>
  <c r="K6" i="17"/>
  <c r="K6" i="18"/>
  <c r="K6" i="6"/>
  <c r="K6" i="7"/>
  <c r="K6" i="8"/>
  <c r="K6" i="9"/>
  <c r="K6" i="10"/>
  <c r="K6" i="11"/>
  <c r="K6" i="12"/>
  <c r="K6" i="13"/>
  <c r="K6" i="14"/>
  <c r="K6" i="15"/>
  <c r="K6" i="16"/>
  <c r="B6" i="28"/>
  <c r="B6" i="3"/>
  <c r="B6" i="2"/>
  <c r="B6" i="4"/>
  <c r="B6" i="5"/>
  <c r="B6" i="23"/>
  <c r="B6" i="24"/>
  <c r="B6" i="26"/>
  <c r="B6" i="17"/>
  <c r="B6" i="18"/>
  <c r="B6" i="6"/>
  <c r="B6" i="7"/>
  <c r="B6" i="8"/>
  <c r="B6" i="9"/>
  <c r="B6" i="10"/>
  <c r="B6" i="11"/>
  <c r="B6" i="12"/>
  <c r="B6" i="13"/>
  <c r="B6" i="14"/>
  <c r="B6" i="15"/>
  <c r="B6" i="16"/>
  <c r="K6" i="27"/>
  <c r="K7" i="27"/>
  <c r="K8" i="27"/>
  <c r="K9" i="27"/>
  <c r="K10" i="27"/>
  <c r="K11" i="27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25" i="27"/>
  <c r="K26" i="27"/>
  <c r="K27" i="27"/>
  <c r="K28" i="27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6" i="20"/>
  <c r="K7" i="20"/>
  <c r="K8" i="20"/>
  <c r="K9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6" i="21"/>
  <c r="K7" i="21"/>
  <c r="K8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6" i="22"/>
  <c r="K7" i="22"/>
  <c r="K8" i="22"/>
  <c r="K9" i="22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6" i="30"/>
  <c r="K7" i="30"/>
  <c r="K8" i="30"/>
  <c r="K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B6" i="27"/>
  <c r="B7" i="27"/>
  <c r="B8" i="27"/>
  <c r="B9" i="27"/>
  <c r="B10" i="27"/>
  <c r="B11" i="27"/>
  <c r="B12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B25" i="27"/>
  <c r="B26" i="27"/>
  <c r="B27" i="27"/>
  <c r="B28" i="27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6" i="20"/>
  <c r="B7" i="20"/>
  <c r="B8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6" i="19"/>
  <c r="B7" i="19"/>
  <c r="B8" i="19"/>
  <c r="B9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6" i="21"/>
  <c r="B7" i="21"/>
  <c r="B8" i="21"/>
  <c r="B9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6" i="22"/>
  <c r="B7" i="22"/>
  <c r="B8" i="22"/>
  <c r="B9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6" i="29"/>
  <c r="B7" i="29"/>
  <c r="B8" i="29"/>
  <c r="B9" i="29"/>
  <c r="B10" i="29"/>
  <c r="B11" i="29"/>
  <c r="B12" i="29"/>
  <c r="B13" i="29"/>
  <c r="B14" i="29"/>
  <c r="B15" i="29"/>
  <c r="B16" i="29"/>
  <c r="B17" i="29"/>
  <c r="B18" i="29"/>
  <c r="B19" i="29"/>
  <c r="B20" i="29"/>
  <c r="B21" i="29"/>
  <c r="B22" i="29"/>
  <c r="B23" i="29"/>
  <c r="B24" i="29"/>
  <c r="B25" i="29"/>
  <c r="B26" i="29"/>
  <c r="B27" i="29"/>
  <c r="B28" i="29"/>
  <c r="B6" i="30"/>
  <c r="B7" i="30"/>
  <c r="B8" i="30"/>
  <c r="B9" i="30"/>
  <c r="B10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C7" i="31"/>
  <c r="D7" i="31"/>
  <c r="B7" i="31"/>
  <c r="C8" i="31"/>
  <c r="D8" i="31"/>
  <c r="B8" i="31"/>
  <c r="C9" i="31"/>
  <c r="D9" i="31"/>
  <c r="B9" i="31"/>
  <c r="C10" i="31"/>
  <c r="D10" i="31"/>
  <c r="B10" i="31"/>
  <c r="C11" i="31"/>
  <c r="D11" i="31"/>
  <c r="B11" i="31"/>
  <c r="C12" i="31"/>
  <c r="D12" i="31"/>
  <c r="B12" i="31"/>
  <c r="C13" i="31"/>
  <c r="D13" i="31"/>
  <c r="B13" i="31"/>
  <c r="C14" i="31"/>
  <c r="D14" i="31"/>
  <c r="B14" i="31"/>
  <c r="C15" i="31"/>
  <c r="D15" i="31"/>
  <c r="B15" i="31"/>
  <c r="C16" i="31"/>
  <c r="D16" i="31"/>
  <c r="B16" i="31"/>
  <c r="C17" i="31"/>
  <c r="D17" i="31"/>
  <c r="B17" i="31"/>
  <c r="C18" i="31"/>
  <c r="D18" i="31"/>
  <c r="B18" i="31"/>
  <c r="C19" i="31"/>
  <c r="D19" i="31"/>
  <c r="B19" i="31"/>
  <c r="C20" i="31"/>
  <c r="D20" i="31"/>
  <c r="B20" i="31"/>
  <c r="C21" i="31"/>
  <c r="D21" i="31"/>
  <c r="B21" i="31"/>
  <c r="C23" i="31"/>
  <c r="D23" i="31"/>
  <c r="B23" i="31"/>
  <c r="C24" i="31"/>
  <c r="D24" i="31"/>
  <c r="B24" i="31"/>
  <c r="C25" i="31"/>
  <c r="D25" i="31"/>
  <c r="B25" i="31"/>
  <c r="C26" i="31"/>
  <c r="D26" i="31"/>
  <c r="B26" i="31"/>
  <c r="C27" i="31"/>
  <c r="D27" i="31"/>
  <c r="B27" i="31"/>
  <c r="C28" i="31"/>
  <c r="D28" i="31"/>
  <c r="B28" i="31"/>
  <c r="C7" i="32"/>
  <c r="D7" i="32"/>
  <c r="E7" i="32"/>
  <c r="C8" i="32"/>
  <c r="D8" i="32"/>
  <c r="E8" i="32"/>
  <c r="C9" i="32"/>
  <c r="D9" i="32"/>
  <c r="E9" i="32"/>
  <c r="C10" i="32"/>
  <c r="D10" i="32"/>
  <c r="E10" i="32"/>
  <c r="C11" i="32"/>
  <c r="D11" i="32"/>
  <c r="E11" i="32"/>
  <c r="C12" i="32"/>
  <c r="D12" i="32"/>
  <c r="E12" i="32"/>
  <c r="C13" i="32"/>
  <c r="D13" i="32"/>
  <c r="E13" i="32"/>
  <c r="C14" i="32"/>
  <c r="D14" i="32"/>
  <c r="E14" i="32"/>
  <c r="C15" i="32"/>
  <c r="D15" i="32"/>
  <c r="E15" i="32"/>
  <c r="C16" i="32"/>
  <c r="D16" i="32"/>
  <c r="E16" i="32"/>
  <c r="C17" i="32"/>
  <c r="D17" i="32"/>
  <c r="E17" i="32"/>
  <c r="C18" i="32"/>
  <c r="D18" i="32"/>
  <c r="E18" i="32"/>
  <c r="C19" i="32"/>
  <c r="D19" i="32"/>
  <c r="E19" i="32"/>
  <c r="C20" i="32"/>
  <c r="D20" i="32"/>
  <c r="E20" i="32"/>
  <c r="C21" i="32"/>
  <c r="D21" i="32"/>
  <c r="E21" i="32"/>
  <c r="C22" i="32"/>
  <c r="D22" i="32"/>
  <c r="E22" i="32"/>
  <c r="C23" i="32"/>
  <c r="D23" i="32"/>
  <c r="E23" i="32"/>
  <c r="C24" i="32"/>
  <c r="D24" i="32"/>
  <c r="E24" i="32"/>
  <c r="C25" i="32"/>
  <c r="D25" i="32"/>
  <c r="E25" i="32"/>
  <c r="C26" i="32"/>
  <c r="D26" i="32"/>
  <c r="E26" i="32"/>
  <c r="C27" i="32"/>
  <c r="D27" i="32"/>
  <c r="E27" i="32"/>
  <c r="C28" i="32"/>
  <c r="D28" i="32"/>
  <c r="E28" i="32"/>
  <c r="C7" i="33"/>
  <c r="D7" i="33"/>
  <c r="E7" i="33"/>
  <c r="B7" i="33"/>
  <c r="C8" i="33"/>
  <c r="D8" i="33"/>
  <c r="E8" i="33"/>
  <c r="B8" i="33"/>
  <c r="C9" i="33"/>
  <c r="D9" i="33"/>
  <c r="E9" i="33"/>
  <c r="B9" i="33"/>
  <c r="C10" i="33"/>
  <c r="D10" i="33"/>
  <c r="E10" i="33"/>
  <c r="B10" i="33"/>
  <c r="C11" i="33"/>
  <c r="D11" i="33"/>
  <c r="E11" i="33"/>
  <c r="B11" i="33"/>
  <c r="C12" i="33"/>
  <c r="D12" i="33"/>
  <c r="E12" i="33"/>
  <c r="B12" i="33"/>
  <c r="C13" i="33"/>
  <c r="D13" i="33"/>
  <c r="E13" i="33"/>
  <c r="B13" i="33"/>
  <c r="C14" i="33"/>
  <c r="D14" i="33"/>
  <c r="E14" i="33"/>
  <c r="B14" i="33"/>
  <c r="C15" i="33"/>
  <c r="D15" i="33"/>
  <c r="E15" i="33"/>
  <c r="B15" i="33"/>
  <c r="C16" i="33"/>
  <c r="D16" i="33"/>
  <c r="E16" i="33"/>
  <c r="B16" i="33"/>
  <c r="C17" i="33"/>
  <c r="D17" i="33"/>
  <c r="E17" i="33"/>
  <c r="B17" i="33"/>
  <c r="C18" i="33"/>
  <c r="D18" i="33"/>
  <c r="E18" i="33"/>
  <c r="B18" i="33"/>
  <c r="C19" i="33"/>
  <c r="D19" i="33"/>
  <c r="E19" i="33"/>
  <c r="B19" i="33"/>
  <c r="C20" i="33"/>
  <c r="D20" i="33"/>
  <c r="E20" i="33"/>
  <c r="B20" i="33"/>
  <c r="C21" i="33"/>
  <c r="D21" i="33"/>
  <c r="E21" i="33"/>
  <c r="B21" i="33"/>
  <c r="C22" i="33"/>
  <c r="D22" i="33"/>
  <c r="E22" i="33"/>
  <c r="B22" i="33"/>
  <c r="C23" i="33"/>
  <c r="D23" i="33"/>
  <c r="E23" i="33"/>
  <c r="B23" i="33"/>
  <c r="C24" i="33"/>
  <c r="D24" i="33"/>
  <c r="E24" i="33"/>
  <c r="B24" i="33"/>
  <c r="C25" i="33"/>
  <c r="D25" i="33"/>
  <c r="E25" i="33"/>
  <c r="B25" i="33"/>
  <c r="C26" i="33"/>
  <c r="D26" i="33"/>
  <c r="E26" i="33"/>
  <c r="B26" i="33"/>
  <c r="C27" i="33"/>
  <c r="D27" i="33"/>
  <c r="E27" i="33"/>
  <c r="B27" i="33"/>
  <c r="C28" i="33"/>
  <c r="D28" i="33"/>
  <c r="E28" i="33"/>
  <c r="B28" i="33"/>
  <c r="C6" i="31"/>
  <c r="D6" i="31"/>
  <c r="B6" i="31"/>
  <c r="C6" i="32"/>
  <c r="D6" i="32"/>
  <c r="E6" i="32"/>
  <c r="C6" i="33"/>
  <c r="D6" i="33"/>
  <c r="E6" i="33"/>
  <c r="B6" i="33"/>
  <c r="F6" i="32"/>
  <c r="G6" i="32"/>
  <c r="H6" i="32"/>
  <c r="I6" i="32"/>
  <c r="J6" i="32"/>
  <c r="K6" i="32"/>
  <c r="F7" i="32"/>
  <c r="G7" i="32"/>
  <c r="H7" i="32"/>
  <c r="I7" i="32"/>
  <c r="J7" i="32"/>
  <c r="K7" i="32"/>
  <c r="F8" i="32"/>
  <c r="G8" i="32"/>
  <c r="H8" i="32"/>
  <c r="I8" i="32"/>
  <c r="J8" i="32"/>
  <c r="K8" i="32"/>
  <c r="F9" i="32"/>
  <c r="G9" i="32"/>
  <c r="H9" i="32"/>
  <c r="I9" i="32"/>
  <c r="J9" i="32"/>
  <c r="K9" i="32"/>
  <c r="F10" i="32"/>
  <c r="G10" i="32"/>
  <c r="H10" i="32"/>
  <c r="I10" i="32"/>
  <c r="J10" i="32"/>
  <c r="K10" i="32"/>
  <c r="F11" i="32"/>
  <c r="G11" i="32"/>
  <c r="H11" i="32"/>
  <c r="I11" i="32"/>
  <c r="J11" i="32"/>
  <c r="K11" i="32"/>
  <c r="F12" i="32"/>
  <c r="G12" i="32"/>
  <c r="H12" i="32"/>
  <c r="I12" i="32"/>
  <c r="J12" i="32"/>
  <c r="K12" i="32"/>
  <c r="F13" i="32"/>
  <c r="G13" i="32"/>
  <c r="H13" i="32"/>
  <c r="I13" i="32"/>
  <c r="J13" i="32"/>
  <c r="K13" i="32"/>
  <c r="F14" i="32"/>
  <c r="G14" i="32"/>
  <c r="H14" i="32"/>
  <c r="I14" i="32"/>
  <c r="J14" i="32"/>
  <c r="K14" i="32"/>
  <c r="F15" i="32"/>
  <c r="G15" i="32"/>
  <c r="H15" i="32"/>
  <c r="I15" i="32"/>
  <c r="J15" i="32"/>
  <c r="K15" i="32"/>
  <c r="F16" i="32"/>
  <c r="G16" i="32"/>
  <c r="H16" i="32"/>
  <c r="I16" i="32"/>
  <c r="J16" i="32"/>
  <c r="K16" i="32"/>
  <c r="F17" i="32"/>
  <c r="G17" i="32"/>
  <c r="H17" i="32"/>
  <c r="I17" i="32"/>
  <c r="J17" i="32"/>
  <c r="K17" i="32"/>
  <c r="F18" i="32"/>
  <c r="G18" i="32"/>
  <c r="H18" i="32"/>
  <c r="I18" i="32"/>
  <c r="J18" i="32"/>
  <c r="K18" i="32"/>
  <c r="F19" i="32"/>
  <c r="G19" i="32"/>
  <c r="H19" i="32"/>
  <c r="I19" i="32"/>
  <c r="J19" i="32"/>
  <c r="K19" i="32"/>
  <c r="F20" i="32"/>
  <c r="G20" i="32"/>
  <c r="H20" i="32"/>
  <c r="I20" i="32"/>
  <c r="J20" i="32"/>
  <c r="K20" i="32"/>
  <c r="F21" i="32"/>
  <c r="G21" i="32"/>
  <c r="H21" i="32"/>
  <c r="I21" i="32"/>
  <c r="J21" i="32"/>
  <c r="K21" i="32"/>
  <c r="F22" i="32"/>
  <c r="G22" i="32"/>
  <c r="H22" i="32"/>
  <c r="I22" i="32"/>
  <c r="J22" i="32"/>
  <c r="K22" i="32"/>
  <c r="F23" i="32"/>
  <c r="G23" i="32"/>
  <c r="H23" i="32"/>
  <c r="I23" i="32"/>
  <c r="J23" i="32"/>
  <c r="K23" i="32"/>
  <c r="F24" i="32"/>
  <c r="G24" i="32"/>
  <c r="H24" i="32"/>
  <c r="I24" i="32"/>
  <c r="J24" i="32"/>
  <c r="K24" i="32"/>
  <c r="F25" i="32"/>
  <c r="G25" i="32"/>
  <c r="H25" i="32"/>
  <c r="I25" i="32"/>
  <c r="J25" i="32"/>
  <c r="K25" i="32"/>
  <c r="F26" i="32"/>
  <c r="G26" i="32"/>
  <c r="H26" i="32"/>
  <c r="I26" i="32"/>
  <c r="J26" i="32"/>
  <c r="K26" i="32"/>
  <c r="F27" i="32"/>
  <c r="G27" i="32"/>
  <c r="H27" i="32"/>
  <c r="I27" i="32"/>
  <c r="J27" i="32"/>
  <c r="K27" i="32"/>
  <c r="F28" i="32"/>
  <c r="G28" i="32"/>
  <c r="H28" i="32"/>
  <c r="I28" i="32"/>
  <c r="J28" i="32"/>
  <c r="K28" i="32"/>
  <c r="K7" i="33"/>
  <c r="K8" i="33"/>
  <c r="K9" i="33"/>
  <c r="K10" i="33"/>
  <c r="K11" i="33"/>
  <c r="K12" i="33"/>
  <c r="K13" i="33"/>
  <c r="K14" i="33"/>
  <c r="K15" i="33"/>
  <c r="K16" i="33"/>
  <c r="K17" i="33"/>
  <c r="K18" i="33"/>
  <c r="K19" i="33"/>
  <c r="K20" i="33"/>
  <c r="K21" i="33"/>
  <c r="K22" i="33"/>
  <c r="K23" i="33"/>
  <c r="K24" i="33"/>
  <c r="K25" i="33"/>
  <c r="K26" i="33"/>
  <c r="K27" i="33"/>
  <c r="K28" i="33"/>
  <c r="J7" i="33"/>
  <c r="J8" i="33"/>
  <c r="J9" i="33"/>
  <c r="J10" i="33"/>
  <c r="J11" i="33"/>
  <c r="J12" i="33"/>
  <c r="J13" i="33"/>
  <c r="J14" i="33"/>
  <c r="J15" i="33"/>
  <c r="J16" i="33"/>
  <c r="J17" i="33"/>
  <c r="J18" i="33"/>
  <c r="J19" i="33"/>
  <c r="J20" i="33"/>
  <c r="J21" i="33"/>
  <c r="J22" i="33"/>
  <c r="J23" i="33"/>
  <c r="J24" i="33"/>
  <c r="J25" i="33"/>
  <c r="J26" i="33"/>
  <c r="J27" i="33"/>
  <c r="J28" i="33"/>
  <c r="I7" i="33"/>
  <c r="I8" i="33"/>
  <c r="I9" i="33"/>
  <c r="I10" i="33"/>
  <c r="I11" i="33"/>
  <c r="I12" i="33"/>
  <c r="I13" i="33"/>
  <c r="I14" i="33"/>
  <c r="I15" i="33"/>
  <c r="I16" i="33"/>
  <c r="I17" i="33"/>
  <c r="I18" i="33"/>
  <c r="I19" i="33"/>
  <c r="I20" i="33"/>
  <c r="I21" i="33"/>
  <c r="I22" i="33"/>
  <c r="I23" i="33"/>
  <c r="I24" i="33"/>
  <c r="I25" i="33"/>
  <c r="I26" i="33"/>
  <c r="I27" i="33"/>
  <c r="I28" i="33"/>
  <c r="H7" i="33"/>
  <c r="H8" i="33"/>
  <c r="H9" i="33"/>
  <c r="H10" i="33"/>
  <c r="H11" i="33"/>
  <c r="H12" i="33"/>
  <c r="H13" i="33"/>
  <c r="H14" i="33"/>
  <c r="H15" i="33"/>
  <c r="H16" i="33"/>
  <c r="H17" i="33"/>
  <c r="H18" i="33"/>
  <c r="H19" i="33"/>
  <c r="H20" i="33"/>
  <c r="H21" i="33"/>
  <c r="H22" i="33"/>
  <c r="H23" i="33"/>
  <c r="H24" i="33"/>
  <c r="H25" i="33"/>
  <c r="H26" i="33"/>
  <c r="H27" i="33"/>
  <c r="H28" i="33"/>
  <c r="G7" i="33"/>
  <c r="G8" i="33"/>
  <c r="G9" i="33"/>
  <c r="G10" i="33"/>
  <c r="G11" i="33"/>
  <c r="G12" i="33"/>
  <c r="G13" i="33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F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6" i="33"/>
  <c r="G6" i="33"/>
  <c r="H6" i="33"/>
  <c r="I6" i="33"/>
  <c r="J6" i="33"/>
  <c r="K6" i="33"/>
  <c r="J7" i="31"/>
  <c r="J26" i="31"/>
  <c r="J25" i="31"/>
  <c r="K10" i="31"/>
  <c r="K6" i="31"/>
  <c r="K7" i="31"/>
  <c r="K8" i="31"/>
  <c r="K9" i="31"/>
  <c r="K11" i="31"/>
  <c r="K12" i="31"/>
  <c r="K13" i="31"/>
  <c r="K14" i="31"/>
  <c r="K15" i="31"/>
  <c r="K16" i="31"/>
  <c r="K17" i="31"/>
  <c r="K18" i="31"/>
  <c r="K19" i="31"/>
  <c r="K20" i="31"/>
  <c r="K21" i="31"/>
  <c r="K22" i="31"/>
  <c r="K23" i="31"/>
  <c r="K24" i="31"/>
  <c r="K25" i="31"/>
  <c r="K26" i="31"/>
  <c r="K27" i="31"/>
  <c r="K28" i="31"/>
  <c r="F23" i="31"/>
  <c r="F6" i="31"/>
  <c r="F7" i="31"/>
  <c r="F8" i="31"/>
  <c r="F9" i="31"/>
  <c r="F10" i="31"/>
  <c r="F11" i="31"/>
  <c r="F12" i="31"/>
  <c r="F13" i="31"/>
  <c r="F14" i="31"/>
  <c r="F15" i="31"/>
  <c r="F16" i="31"/>
  <c r="F17" i="31"/>
  <c r="F18" i="31"/>
  <c r="F19" i="31"/>
  <c r="F20" i="31"/>
  <c r="F21" i="31"/>
  <c r="F22" i="31"/>
  <c r="F24" i="31"/>
  <c r="F25" i="31"/>
  <c r="F26" i="31"/>
  <c r="F27" i="31"/>
  <c r="F28" i="31"/>
  <c r="G28" i="31"/>
  <c r="G6" i="31"/>
  <c r="G7" i="31"/>
  <c r="G8" i="3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7" i="31"/>
  <c r="H28" i="31"/>
  <c r="H23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4" i="31"/>
  <c r="H25" i="31"/>
  <c r="H26" i="31"/>
  <c r="H27" i="31"/>
  <c r="J6" i="31"/>
  <c r="J8" i="31"/>
  <c r="J9" i="31"/>
  <c r="J10" i="31"/>
  <c r="J11" i="31"/>
  <c r="J12" i="31"/>
  <c r="J13" i="31"/>
  <c r="J14" i="31"/>
  <c r="J15" i="31"/>
  <c r="J16" i="31"/>
  <c r="J17" i="31"/>
  <c r="J18" i="31"/>
  <c r="J19" i="31"/>
  <c r="J20" i="31"/>
  <c r="J21" i="31"/>
  <c r="J22" i="31"/>
  <c r="J23" i="31"/>
  <c r="J24" i="31"/>
  <c r="J27" i="31"/>
  <c r="J28" i="31"/>
  <c r="B27" i="38"/>
  <c r="B26" i="38"/>
  <c r="B25" i="38"/>
  <c r="B24" i="38"/>
  <c r="B23" i="38"/>
  <c r="B22" i="38"/>
  <c r="B21" i="38"/>
  <c r="B20" i="38"/>
  <c r="B19" i="38"/>
  <c r="B18" i="38"/>
  <c r="B17" i="38"/>
  <c r="B16" i="38"/>
  <c r="B15" i="38"/>
  <c r="B14" i="38"/>
  <c r="B13" i="38"/>
  <c r="B12" i="38"/>
  <c r="B11" i="38"/>
  <c r="B10" i="38"/>
  <c r="B9" i="38"/>
  <c r="B8" i="38"/>
  <c r="B7" i="38"/>
  <c r="B6" i="38"/>
</calcChain>
</file>

<file path=xl/sharedStrings.xml><?xml version="1.0" encoding="utf-8"?>
<sst xmlns="http://schemas.openxmlformats.org/spreadsheetml/2006/main" count="1383" uniqueCount="152">
  <si>
    <t>mm</t>
  </si>
  <si>
    <t>Mm</t>
  </si>
  <si>
    <t>Chr1</t>
  </si>
  <si>
    <t>Chr2</t>
  </si>
  <si>
    <t>GOH</t>
  </si>
  <si>
    <t>LOH</t>
  </si>
  <si>
    <t xml:space="preserve"> </t>
  </si>
  <si>
    <t xml:space="preserve">mm </t>
  </si>
  <si>
    <t>Chr3</t>
    <phoneticPr fontId="18" type="noConversion"/>
  </si>
  <si>
    <t>Chr3</t>
    <phoneticPr fontId="18" type="noConversion"/>
  </si>
  <si>
    <t>Chr4</t>
    <phoneticPr fontId="18" type="noConversion"/>
  </si>
  <si>
    <t>Chr4</t>
    <phoneticPr fontId="18" type="noConversion"/>
  </si>
  <si>
    <t>Chr5</t>
    <phoneticPr fontId="18" type="noConversion"/>
  </si>
  <si>
    <t>Chr5</t>
    <phoneticPr fontId="18" type="noConversion"/>
  </si>
  <si>
    <t>Chr5</t>
    <phoneticPr fontId="18" type="noConversion"/>
  </si>
  <si>
    <t>Chr6</t>
    <phoneticPr fontId="18" type="noConversion"/>
  </si>
  <si>
    <t>Chr6</t>
    <phoneticPr fontId="18" type="noConversion"/>
  </si>
  <si>
    <t>Chr7</t>
    <phoneticPr fontId="18" type="noConversion"/>
  </si>
  <si>
    <t>Chr7</t>
    <phoneticPr fontId="18" type="noConversion"/>
  </si>
  <si>
    <t>Chr8</t>
    <phoneticPr fontId="18" type="noConversion"/>
  </si>
  <si>
    <t>Chr8</t>
    <phoneticPr fontId="18" type="noConversion"/>
  </si>
  <si>
    <t>Chr9</t>
    <phoneticPr fontId="18" type="noConversion"/>
  </si>
  <si>
    <t>Chr9</t>
    <phoneticPr fontId="18" type="noConversion"/>
  </si>
  <si>
    <t>Chr10</t>
    <phoneticPr fontId="18" type="noConversion"/>
  </si>
  <si>
    <t>Chr10</t>
    <phoneticPr fontId="18" type="noConversion"/>
  </si>
  <si>
    <t>Chr11</t>
    <phoneticPr fontId="18" type="noConversion"/>
  </si>
  <si>
    <t>Chr11</t>
    <phoneticPr fontId="18" type="noConversion"/>
  </si>
  <si>
    <t>Chr12</t>
    <phoneticPr fontId="18" type="noConversion"/>
  </si>
  <si>
    <t>Chr12</t>
    <phoneticPr fontId="18" type="noConversion"/>
  </si>
  <si>
    <t>Chr13</t>
    <phoneticPr fontId="18" type="noConversion"/>
  </si>
  <si>
    <t>Chr13</t>
    <phoneticPr fontId="18" type="noConversion"/>
  </si>
  <si>
    <t>Chr14</t>
    <phoneticPr fontId="18" type="noConversion"/>
  </si>
  <si>
    <t>Chr14</t>
    <phoneticPr fontId="18" type="noConversion"/>
  </si>
  <si>
    <t>Chr15</t>
    <phoneticPr fontId="18" type="noConversion"/>
  </si>
  <si>
    <t>Chr15</t>
    <phoneticPr fontId="18" type="noConversion"/>
  </si>
  <si>
    <t>Chr16</t>
    <phoneticPr fontId="18" type="noConversion"/>
  </si>
  <si>
    <t>Chr16</t>
    <phoneticPr fontId="18" type="noConversion"/>
  </si>
  <si>
    <t>Chr17</t>
    <phoneticPr fontId="18" type="noConversion"/>
  </si>
  <si>
    <t>Chr17</t>
    <phoneticPr fontId="18" type="noConversion"/>
  </si>
  <si>
    <t>Chr18</t>
    <phoneticPr fontId="18" type="noConversion"/>
  </si>
  <si>
    <t>Chr18</t>
    <phoneticPr fontId="18" type="noConversion"/>
  </si>
  <si>
    <t>Chr19</t>
    <phoneticPr fontId="18" type="noConversion"/>
  </si>
  <si>
    <t>Chr19</t>
    <phoneticPr fontId="18" type="noConversion"/>
  </si>
  <si>
    <t>Chr20</t>
    <phoneticPr fontId="18" type="noConversion"/>
  </si>
  <si>
    <t>Chr20</t>
    <phoneticPr fontId="18" type="noConversion"/>
  </si>
  <si>
    <t>Chr21</t>
    <phoneticPr fontId="18" type="noConversion"/>
  </si>
  <si>
    <t>Chr21</t>
    <phoneticPr fontId="18" type="noConversion"/>
  </si>
  <si>
    <t>Chr22</t>
    <phoneticPr fontId="18" type="noConversion"/>
  </si>
  <si>
    <t>Chr22</t>
    <phoneticPr fontId="18" type="noConversion"/>
  </si>
  <si>
    <t>ChrX</t>
    <phoneticPr fontId="18" type="noConversion"/>
  </si>
  <si>
    <t>ChrX</t>
    <phoneticPr fontId="18" type="noConversion"/>
  </si>
  <si>
    <t>ChrY</t>
    <phoneticPr fontId="18" type="noConversion"/>
  </si>
  <si>
    <t>ChrY</t>
    <phoneticPr fontId="18" type="noConversion"/>
  </si>
  <si>
    <t>Total captured sites</t>
    <phoneticPr fontId="18" type="noConversion"/>
  </si>
  <si>
    <t>Total captured sites</t>
    <phoneticPr fontId="18" type="noConversion"/>
  </si>
  <si>
    <t>Chr No.</t>
  </si>
  <si>
    <t>X</t>
  </si>
  <si>
    <t>Chromosome Properties</t>
    <phoneticPr fontId="18" type="noConversion"/>
  </si>
  <si>
    <t>MM</t>
    <phoneticPr fontId="18" type="noConversion"/>
  </si>
  <si>
    <t>Chromosome</t>
    <phoneticPr fontId="18" type="noConversion"/>
  </si>
  <si>
    <t>MM</t>
    <phoneticPr fontId="18" type="noConversion"/>
  </si>
  <si>
    <t>Total captured sites</t>
  </si>
  <si>
    <t>MM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</si>
  <si>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</si>
  <si>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</si>
  <si>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</si>
  <si>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</si>
  <si>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</si>
  <si>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</si>
  <si>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</si>
  <si>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</si>
  <si>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</si>
  <si>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</si>
  <si>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</si>
  <si>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</si>
  <si>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</si>
  <si>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</si>
  <si>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</si>
  <si>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</si>
  <si>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</si>
  <si>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</si>
  <si>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</si>
  <si>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</si>
  <si>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Total captured sites</t>
    <phoneticPr fontId="18" type="noConversion"/>
  </si>
  <si>
    <r>
      <t>LOH Analysis</t>
    </r>
    <r>
      <rPr>
        <vertAlign val="superscript"/>
        <sz val="11"/>
        <color theme="1"/>
        <rFont val="Calibri"/>
        <family val="2"/>
      </rPr>
      <t>c</t>
    </r>
    <phoneticPr fontId="18" type="noConversion"/>
  </si>
  <si>
    <r>
      <t>No. of Alu</t>
    </r>
    <r>
      <rPr>
        <vertAlign val="superscript"/>
        <sz val="11"/>
        <color theme="1"/>
        <rFont val="Calibri"/>
        <family val="2"/>
      </rPr>
      <t>b</t>
    </r>
    <phoneticPr fontId="18" type="noConversion"/>
  </si>
  <si>
    <r>
      <t>Chr Lengths (bp)</t>
    </r>
    <r>
      <rPr>
        <vertAlign val="superscript"/>
        <sz val="11"/>
        <color theme="1"/>
        <rFont val="Calibri"/>
        <family val="2"/>
      </rPr>
      <t>a</t>
    </r>
    <phoneticPr fontId="18" type="noConversion"/>
  </si>
  <si>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>Data from Assembly Statistics for GRCh37 website in NCBI (http://www.ncbi.nlm.nih.gov/projects/genome/assembly/grc/human/data/);</t>
    </r>
    <phoneticPr fontId="18" type="noConversion"/>
  </si>
  <si>
    <t xml:space="preserve"> </t>
    <phoneticPr fontId="18" type="noConversion"/>
  </si>
  <si>
    <t>No. of Alu/ Mb</t>
    <phoneticPr fontId="18" type="noConversion"/>
  </si>
  <si>
    <r>
      <rPr>
        <vertAlign val="superscript"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>Data from UCSC (http://genome.ucsc.edu/cgi-bin/hgTables);</t>
    </r>
    <phoneticPr fontId="18" type="noConversion"/>
  </si>
  <si>
    <t>GOH-M</t>
    <phoneticPr fontId="18" type="noConversion"/>
  </si>
  <si>
    <t>GOH-M</t>
    <phoneticPr fontId="18" type="noConversion"/>
  </si>
  <si>
    <t>GOH-m</t>
    <phoneticPr fontId="18" type="noConversion"/>
  </si>
  <si>
    <t>GOH-m</t>
    <phoneticPr fontId="18" type="noConversion"/>
  </si>
  <si>
    <t>Mm-&gt;MM</t>
    <phoneticPr fontId="18" type="noConversion"/>
  </si>
  <si>
    <t>Mm-&gt;MM</t>
    <phoneticPr fontId="18" type="noConversion"/>
  </si>
  <si>
    <t>Mm-&gt;MM</t>
    <phoneticPr fontId="18" type="noConversion"/>
  </si>
  <si>
    <t>Mm-&gt;mm</t>
    <phoneticPr fontId="18" type="noConversion"/>
  </si>
  <si>
    <t>Mm-&gt;mm</t>
    <phoneticPr fontId="18" type="noConversion"/>
  </si>
  <si>
    <t>M</t>
    <phoneticPr fontId="18" type="noConversion"/>
  </si>
  <si>
    <t>m</t>
    <phoneticPr fontId="18" type="noConversion"/>
  </si>
  <si>
    <t>Chromosome</t>
    <phoneticPr fontId="18" type="noConversion"/>
  </si>
  <si>
    <t>Total captured sites</t>
    <phoneticPr fontId="18" type="noConversion"/>
  </si>
  <si>
    <t>Chromosome</t>
    <phoneticPr fontId="18" type="noConversion"/>
  </si>
  <si>
    <t>m</t>
    <phoneticPr fontId="18" type="noConversion"/>
  </si>
  <si>
    <t>LOH/ Mm residues (%)</t>
    <phoneticPr fontId="18" type="noConversion"/>
  </si>
  <si>
    <r>
      <rPr>
        <vertAlign val="superscript"/>
        <sz val="11"/>
        <color theme="1"/>
        <rFont val="Calibri"/>
        <family val="2"/>
      </rPr>
      <t>c</t>
    </r>
    <r>
      <rPr>
        <sz val="11"/>
        <color theme="1"/>
        <rFont val="Calibri"/>
        <family val="2"/>
      </rPr>
      <t>LOH = No. LOHs on indicated chromosome in 30 cancer samples; Mm = No. of Mm residues on indicated chromosome in 30 cancer sames.</t>
    </r>
    <phoneticPr fontId="18" type="noConversion"/>
  </si>
  <si>
    <t>Chromosome</t>
    <phoneticPr fontId="18" type="noConversion"/>
  </si>
  <si>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 Figures for Chr 1-Chr 22 are drived from all 30 individual cancer samples, and figures for Chr X are derived form 9 female cancer samples, as given in Table 3.1-3.30.</t>
    </r>
    <phoneticPr fontId="18" type="noConversion"/>
  </si>
  <si>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 Figures for Chr 1-Chr 22 are drived from five leukemias, and figures for Chr X are derived form 3 female leukemias, as given in Table 3.11-3.15.</t>
    </r>
    <phoneticPr fontId="18" type="noConversion"/>
  </si>
  <si>
    <r>
      <t>a</t>
    </r>
    <r>
      <rPr>
        <sz val="11"/>
        <color rgb="FF000000"/>
        <rFont val="Calibri"/>
        <family val="2"/>
        <charset val="134"/>
      </rPr>
      <t xml:space="preserve"> Figures for Chr 1-Chr 22 are drived from all 25 solid tumors, and figures for Chr X are derived form 6 female solid tumors, as given in Table 3.1-3.10 and 3.16-3.30.</t>
    </r>
    <phoneticPr fontId="18" type="noConversion"/>
  </si>
  <si>
    <t xml:space="preserve">Table S3.34 Relationship between LOHs and Alu elements </t>
  </si>
  <si>
    <t>Table S3.33 Total number of genotypes and SNVs in solid tumors analyzed by AluScana</t>
  </si>
  <si>
    <t>Table S3.32 Total number of genotypes and SNVs in leukemias analyzed by AluScana</t>
  </si>
  <si>
    <t>Table S3.31 Total number of genotypes and SNVs in cancer samples analyzed by AluScana</t>
  </si>
  <si>
    <t>Table S3.30 Lung-Brain 5</t>
  </si>
  <si>
    <t>Table S3.29 Lung-Brain 4</t>
  </si>
  <si>
    <t>Table S3.28 Lung-Brain 3</t>
  </si>
  <si>
    <t>Table S3.27 Lung-Brain 2</t>
  </si>
  <si>
    <t>Table S3.26 Lung-Brain 1</t>
  </si>
  <si>
    <t>Table S3.25 Lung5</t>
  </si>
  <si>
    <t>Table S3.24 Lung4</t>
  </si>
  <si>
    <t>Table S3.23 Lung3</t>
  </si>
  <si>
    <t>Table S3.22 Lung2</t>
  </si>
  <si>
    <t>Table S3.21 Lung1</t>
  </si>
  <si>
    <t>Table S3.20 Liver5</t>
  </si>
  <si>
    <t>Table S3.19 Liver4</t>
  </si>
  <si>
    <t>Table S3.18 Liver3</t>
  </si>
  <si>
    <t>Table S3.17 Liver2</t>
  </si>
  <si>
    <t>Table S3.16 Liver1</t>
  </si>
  <si>
    <t>Table S3.15 Leukemia5</t>
  </si>
  <si>
    <t>Table S3.14 Leukemia4</t>
  </si>
  <si>
    <t>Table S3.13 Leukemia3</t>
  </si>
  <si>
    <t>Table S3.12 Leukemia2</t>
  </si>
  <si>
    <t>Table S3.11 Leukemia1</t>
  </si>
  <si>
    <t>Table S3.10 Glioma5</t>
  </si>
  <si>
    <t>Table S3.9 Glioma4</t>
  </si>
  <si>
    <t>Table S3.8 Glioma3</t>
  </si>
  <si>
    <t>Table S3.7 Glioma2</t>
  </si>
  <si>
    <t>Table S3.6 Glioma1</t>
  </si>
  <si>
    <t>Table S3.5 Gastric5</t>
  </si>
  <si>
    <t>Table S3.4 Gastric4</t>
  </si>
  <si>
    <t>Table S3.1 Gastric1</t>
  </si>
  <si>
    <t>Table S3.35 Total number of genotypes and SNVs in Lung-to-Liver metastatic cancer analyzed by WGS</t>
  </si>
  <si>
    <t>Table S3. Numbers of genotypes and single nucleotide variations detected on different chromosomes in various cancer samples.</t>
    <phoneticPr fontId="18" type="noConversion"/>
  </si>
  <si>
    <t>Table S3.2 Gastric2</t>
    <phoneticPr fontId="18" type="noConversion"/>
  </si>
  <si>
    <t>Table S3.3 Gastric3</t>
    <phoneticPr fontId="18" type="noConversion"/>
  </si>
  <si>
    <t>Table S3.36 Total number of genotypes and SNVs in Primary Liver cancer analyzed by WGS</t>
    <phoneticPr fontId="18" type="noConversion"/>
  </si>
  <si>
    <r>
      <t>LOH / Total captured sites (×10</t>
    </r>
    <r>
      <rPr>
        <vertAlign val="superscript"/>
        <sz val="11"/>
        <color theme="1"/>
        <rFont val="Calibri"/>
        <family val="2"/>
      </rPr>
      <t>-5</t>
    </r>
    <r>
      <rPr>
        <sz val="11"/>
        <color theme="1"/>
        <rFont val="Calibri"/>
        <family val="2"/>
      </rPr>
      <t>)</t>
    </r>
    <phoneticPr fontId="18" type="noConversion"/>
  </si>
  <si>
    <r>
      <t>LOH / Total captured sites (×10</t>
    </r>
    <r>
      <rPr>
        <vertAlign val="superscript"/>
        <sz val="11"/>
        <color theme="1"/>
        <rFont val="Calibri"/>
        <family val="2"/>
      </rPr>
      <t>-5</t>
    </r>
    <r>
      <rPr>
        <sz val="11"/>
        <color theme="1"/>
        <rFont val="Calibri"/>
        <family val="2"/>
      </rPr>
      <t>)</t>
    </r>
    <phoneticPr fontId="18" type="noConversion"/>
  </si>
  <si>
    <r>
      <t>LOH / Total captured sites (×10</t>
    </r>
    <r>
      <rPr>
        <vertAlign val="superscript"/>
        <sz val="11"/>
        <color theme="1"/>
        <rFont val="Calibri"/>
        <family val="2"/>
      </rPr>
      <t>-5</t>
    </r>
    <r>
      <rPr>
        <sz val="11"/>
        <color theme="1"/>
        <rFont val="Calibri"/>
        <family val="2"/>
      </rPr>
      <t>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</si>
</sst>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 "/>
    <numFmt numFmtId="178" formatCode="#,##0_ "/>
    <numFmt numFmtId="179" formatCode="0.00_);[Red]\(0.00\)"/>
  </numFmts>
  <fonts count="2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9"/>
      <name val="宋体"/>
      <family val="2"/>
      <scheme val="minor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rgb="FF000000"/>
      <name val="Calibri"/>
      <family val="2"/>
      <charset val="134"/>
    </font>
    <font>
      <vertAlign val="superscript"/>
      <sz val="11"/>
      <color rgb="FF000000"/>
      <name val="Calibri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2" fillId="0" borderId="0" xfId="0" applyFont="1"/>
    <xf numFmtId="0" fontId="21" fillId="0" borderId="0" xfId="0" applyFont="1" applyAlignment="1">
      <alignment horizontal="right"/>
    </xf>
    <xf numFmtId="176" fontId="21" fillId="0" borderId="0" xfId="0" applyNumberFormat="1" applyFont="1"/>
    <xf numFmtId="0" fontId="21" fillId="0" borderId="0" xfId="0" applyFont="1" applyAlignment="1">
      <alignment horizontal="center"/>
    </xf>
    <xf numFmtId="177" fontId="21" fillId="0" borderId="0" xfId="0" applyNumberFormat="1" applyFont="1"/>
    <xf numFmtId="0" fontId="21" fillId="0" borderId="10" xfId="0" applyFont="1" applyBorder="1"/>
    <xf numFmtId="0" fontId="21" fillId="0" borderId="0" xfId="0" applyFont="1"/>
    <xf numFmtId="0" fontId="21" fillId="0" borderId="0" xfId="0" applyFont="1"/>
    <xf numFmtId="178" fontId="21" fillId="0" borderId="0" xfId="0" applyNumberFormat="1" applyFont="1"/>
    <xf numFmtId="178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11" xfId="0" applyFont="1" applyBorder="1"/>
    <xf numFmtId="0" fontId="21" fillId="0" borderId="11" xfId="0" applyFont="1" applyBorder="1" applyAlignment="1">
      <alignment horizontal="right"/>
    </xf>
    <xf numFmtId="0" fontId="25" fillId="0" borderId="0" xfId="0" applyFont="1"/>
    <xf numFmtId="0" fontId="21" fillId="0" borderId="0" xfId="0" applyFont="1" applyAlignment="1"/>
    <xf numFmtId="0" fontId="21" fillId="0" borderId="0" xfId="0" applyFont="1"/>
    <xf numFmtId="0" fontId="21" fillId="0" borderId="0" xfId="0" applyFont="1"/>
    <xf numFmtId="179" fontId="21" fillId="0" borderId="0" xfId="0" applyNumberFormat="1" applyFont="1"/>
    <xf numFmtId="0" fontId="21" fillId="0" borderId="0" xfId="0" applyFont="1"/>
    <xf numFmtId="0" fontId="21" fillId="0" borderId="10" xfId="0" applyFont="1" applyBorder="1" applyAlignment="1">
      <alignment horizontal="center"/>
    </xf>
  </cellXfs>
  <cellStyles count="269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好" xfId="6" builtinId="26" customBuiltin="1"/>
    <cellStyle name="差" xfId="7" builtinId="27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无色" xfId="8" builtinId="28" customBuiltin="1"/>
    <cellStyle name="普通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警告文本" xfId="14" builtinId="11" customBuiltin="1"/>
    <cellStyle name="计算" xfId="11" builtinId="22" customBuiltin="1"/>
    <cellStyle name="访问过的超链接" xfId="43" builtinId="9" hidden="1"/>
    <cellStyle name="访问过的超链接" xfId="45" builtinId="9" hidden="1"/>
    <cellStyle name="访问过的超链接" xfId="47" builtinId="9" hidden="1"/>
    <cellStyle name="访问过的超链接" xfId="49" builtinId="9" hidden="1"/>
    <cellStyle name="访问过的超链接" xfId="51" builtinId="9" hidden="1"/>
    <cellStyle name="访问过的超链接" xfId="53" builtinId="9" hidden="1"/>
    <cellStyle name="访问过的超链接" xfId="55" builtinId="9" hidden="1"/>
    <cellStyle name="访问过的超链接" xfId="57" builtinId="9" hidden="1"/>
    <cellStyle name="访问过的超链接" xfId="59" builtinId="9" hidden="1"/>
    <cellStyle name="访问过的超链接" xfId="61" builtinId="9" hidden="1"/>
    <cellStyle name="访问过的超链接" xfId="63" builtinId="9" hidden="1"/>
    <cellStyle name="访问过的超链接" xfId="65" builtinId="9" hidden="1"/>
    <cellStyle name="访问过的超链接" xfId="67" builtinId="9" hidden="1"/>
    <cellStyle name="访问过的超链接" xfId="69" builtinId="9" hidden="1"/>
    <cellStyle name="访问过的超链接" xfId="71" builtinId="9" hidden="1"/>
    <cellStyle name="访问过的超链接" xfId="73" builtinId="9" hidden="1"/>
    <cellStyle name="访问过的超链接" xfId="75" builtinId="9" hidden="1"/>
    <cellStyle name="访问过的超链接" xfId="77" builtinId="9" hidden="1"/>
    <cellStyle name="访问过的超链接" xfId="79" builtinId="9" hidden="1"/>
    <cellStyle name="访问过的超链接" xfId="81" builtinId="9" hidden="1"/>
    <cellStyle name="访问过的超链接" xfId="83" builtinId="9" hidden="1"/>
    <cellStyle name="访问过的超链接" xfId="85" builtinId="9" hidden="1"/>
    <cellStyle name="访问过的超链接" xfId="87" builtinId="9" hidden="1"/>
    <cellStyle name="访问过的超链接" xfId="89" builtinId="9" hidden="1"/>
    <cellStyle name="访问过的超链接" xfId="91" builtinId="9" hidden="1"/>
    <cellStyle name="访问过的超链接" xfId="93" builtinId="9" hidden="1"/>
    <cellStyle name="访问过的超链接" xfId="95" builtinId="9" hidden="1"/>
    <cellStyle name="访问过的超链接" xfId="97" builtinId="9" hidden="1"/>
    <cellStyle name="访问过的超链接" xfId="99" builtinId="9" hidden="1"/>
    <cellStyle name="访问过的超链接" xfId="101" builtinId="9" hidden="1"/>
    <cellStyle name="访问过的超链接" xfId="103" builtinId="9" hidden="1"/>
    <cellStyle name="访问过的超链接" xfId="105" builtinId="9" hidden="1"/>
    <cellStyle name="访问过的超链接" xfId="107" builtinId="9" hidden="1"/>
    <cellStyle name="访问过的超链接" xfId="109" builtinId="9" hidden="1"/>
    <cellStyle name="访问过的超链接" xfId="111" builtinId="9" hidden="1"/>
    <cellStyle name="访问过的超链接" xfId="113" builtinId="9" hidden="1"/>
    <cellStyle name="访问过的超链接" xfId="115" builtinId="9" hidden="1"/>
    <cellStyle name="访问过的超链接" xfId="117" builtinId="9" hidden="1"/>
    <cellStyle name="访问过的超链接" xfId="119" builtinId="9" hidden="1"/>
    <cellStyle name="访问过的超链接" xfId="121" builtinId="9" hidden="1"/>
    <cellStyle name="访问过的超链接" xfId="123" builtinId="9" hidden="1"/>
    <cellStyle name="访问过的超链接" xfId="125" builtinId="9" hidden="1"/>
    <cellStyle name="访问过的超链接" xfId="127" builtinId="9" hidden="1"/>
    <cellStyle name="访问过的超链接" xfId="129" builtinId="9" hidden="1"/>
    <cellStyle name="访问过的超链接" xfId="131" builtinId="9" hidden="1"/>
    <cellStyle name="访问过的超链接" xfId="133" builtinId="9" hidden="1"/>
    <cellStyle name="访问过的超链接" xfId="135" builtinId="9" hidden="1"/>
    <cellStyle name="访问过的超链接" xfId="137" builtinId="9" hidden="1"/>
    <cellStyle name="访问过的超链接" xfId="139" builtinId="9" hidden="1"/>
    <cellStyle name="访问过的超链接" xfId="141" builtinId="9" hidden="1"/>
    <cellStyle name="访问过的超链接" xfId="143" builtinId="9" hidden="1"/>
    <cellStyle name="访问过的超链接" xfId="145" builtinId="9" hidden="1"/>
    <cellStyle name="访问过的超链接" xfId="147" builtinId="9" hidden="1"/>
    <cellStyle name="访问过的超链接" xfId="149" builtinId="9" hidden="1"/>
    <cellStyle name="访问过的超链接" xfId="151" builtinId="9" hidden="1"/>
    <cellStyle name="访问过的超链接" xfId="153" builtinId="9" hidden="1"/>
    <cellStyle name="访问过的超链接" xfId="155" builtinId="9" hidden="1"/>
    <cellStyle name="访问过的超链接" xfId="157" builtinId="9" hidden="1"/>
    <cellStyle name="访问过的超链接" xfId="159" builtinId="9" hidden="1"/>
    <cellStyle name="访问过的超链接" xfId="161" builtinId="9" hidden="1"/>
    <cellStyle name="访问过的超链接" xfId="163" builtinId="9" hidden="1"/>
    <cellStyle name="访问过的超链接" xfId="165" builtinId="9" hidden="1"/>
    <cellStyle name="访问过的超链接" xfId="167" builtinId="9" hidden="1"/>
    <cellStyle name="访问过的超链接" xfId="169" builtinId="9" hidden="1"/>
    <cellStyle name="访问过的超链接" xfId="171" builtinId="9" hidden="1"/>
    <cellStyle name="访问过的超链接" xfId="173" builtinId="9" hidden="1"/>
    <cellStyle name="访问过的超链接" xfId="175" builtinId="9" hidden="1"/>
    <cellStyle name="访问过的超链接" xfId="177" builtinId="9" hidden="1"/>
    <cellStyle name="访问过的超链接" xfId="179" builtinId="9" hidden="1"/>
    <cellStyle name="访问过的超链接" xfId="181" builtinId="9" hidden="1"/>
    <cellStyle name="访问过的超链接" xfId="183" builtinId="9" hidden="1"/>
    <cellStyle name="访问过的超链接" xfId="185" builtinId="9" hidden="1"/>
    <cellStyle name="访问过的超链接" xfId="187" builtinId="9" hidden="1"/>
    <cellStyle name="访问过的超链接" xfId="189" builtinId="9" hidden="1"/>
    <cellStyle name="访问过的超链接" xfId="191" builtinId="9" hidden="1"/>
    <cellStyle name="访问过的超链接" xfId="193" builtinId="9" hidden="1"/>
    <cellStyle name="访问过的超链接" xfId="195" builtinId="9" hidden="1"/>
    <cellStyle name="访问过的超链接" xfId="197" builtinId="9" hidden="1"/>
    <cellStyle name="访问过的超链接" xfId="199" builtinId="9" hidden="1"/>
    <cellStyle name="访问过的超链接" xfId="201" builtinId="9" hidden="1"/>
    <cellStyle name="访问过的超链接" xfId="203" builtinId="9" hidden="1"/>
    <cellStyle name="访问过的超链接" xfId="205" builtinId="9" hidden="1"/>
    <cellStyle name="访问过的超链接" xfId="207" builtinId="9" hidden="1"/>
    <cellStyle name="访问过的超链接" xfId="209" builtinId="9" hidden="1"/>
    <cellStyle name="访问过的超链接" xfId="211" builtinId="9" hidden="1"/>
    <cellStyle name="访问过的超链接" xfId="213" builtinId="9" hidden="1"/>
    <cellStyle name="访问过的超链接" xfId="215" builtinId="9" hidden="1"/>
    <cellStyle name="访问过的超链接" xfId="217" builtinId="9" hidden="1"/>
    <cellStyle name="访问过的超链接" xfId="219" builtinId="9" hidden="1"/>
    <cellStyle name="访问过的超链接" xfId="221" builtinId="9" hidden="1"/>
    <cellStyle name="访问过的超链接" xfId="223" builtinId="9" hidden="1"/>
    <cellStyle name="访问过的超链接" xfId="225" builtinId="9" hidden="1"/>
    <cellStyle name="访问过的超链接" xfId="226" builtinId="9" hidden="1"/>
    <cellStyle name="访问过的超链接" xfId="227" builtinId="9" hidden="1"/>
    <cellStyle name="访问过的超链接" xfId="228" builtinId="9" hidden="1"/>
    <cellStyle name="访问过的超链接" xfId="230" builtinId="9" hidden="1"/>
    <cellStyle name="访问过的超链接" xfId="232" builtinId="9" hidden="1"/>
    <cellStyle name="访问过的超链接" xfId="234" builtinId="9" hidden="1"/>
    <cellStyle name="访问过的超链接" xfId="236" builtinId="9" hidden="1"/>
    <cellStyle name="访问过的超链接" xfId="238" builtinId="9" hidden="1"/>
    <cellStyle name="访问过的超链接" xfId="240" builtinId="9" hidden="1"/>
    <cellStyle name="访问过的超链接" xfId="242" builtinId="9" hidden="1"/>
    <cellStyle name="访问过的超链接" xfId="244" builtinId="9" hidden="1"/>
    <cellStyle name="访问过的超链接" xfId="246" builtinId="9" hidden="1"/>
    <cellStyle name="访问过的超链接" xfId="248" builtinId="9" hidden="1"/>
    <cellStyle name="访问过的超链接" xfId="250" builtinId="9" hidden="1"/>
    <cellStyle name="访问过的超链接" xfId="252" builtinId="9" hidden="1"/>
    <cellStyle name="访问过的超链接" xfId="254" builtinId="9" hidden="1"/>
    <cellStyle name="访问过的超链接" xfId="256" builtinId="9" hidden="1"/>
    <cellStyle name="访问过的超链接" xfId="258" builtinId="9" hidden="1"/>
    <cellStyle name="访问过的超链接" xfId="260" builtinId="9" hidden="1"/>
    <cellStyle name="访问过的超链接" xfId="262" builtinId="9" hidden="1"/>
    <cellStyle name="访问过的超链接" xfId="264" builtinId="9" hidden="1"/>
    <cellStyle name="访问过的超链接" xfId="266" builtinId="9" hidden="1"/>
    <cellStyle name="访问过的超链接" xfId="268" builtinId="9" hidden="1"/>
    <cellStyle name="说明文本" xfId="16" builtinId="53" customBuiltin="1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超链接" xfId="50" builtinId="8" hidden="1"/>
    <cellStyle name="超链接" xfId="52" builtinId="8" hidden="1"/>
    <cellStyle name="超链接" xfId="54" builtinId="8" hidden="1"/>
    <cellStyle name="超链接" xfId="56" builtinId="8" hidden="1"/>
    <cellStyle name="超链接" xfId="58" builtinId="8" hidden="1"/>
    <cellStyle name="超链接" xfId="60" builtinId="8" hidden="1"/>
    <cellStyle name="超链接" xfId="62" builtinId="8" hidden="1"/>
    <cellStyle name="超链接" xfId="64" builtinId="8" hidden="1"/>
    <cellStyle name="超链接" xfId="66" builtinId="8" hidden="1"/>
    <cellStyle name="超链接" xfId="68" builtinId="8" hidden="1"/>
    <cellStyle name="超链接" xfId="70" builtinId="8" hidden="1"/>
    <cellStyle name="超链接" xfId="72" builtinId="8" hidden="1"/>
    <cellStyle name="超链接" xfId="74" builtinId="8" hidden="1"/>
    <cellStyle name="超链接" xfId="76" builtinId="8" hidden="1"/>
    <cellStyle name="超链接" xfId="78" builtinId="8" hidden="1"/>
    <cellStyle name="超链接" xfId="80" builtinId="8" hidden="1"/>
    <cellStyle name="超链接" xfId="82" builtinId="8" hidden="1"/>
    <cellStyle name="超链接" xfId="84" builtinId="8" hidden="1"/>
    <cellStyle name="超链接" xfId="86" builtinId="8" hidden="1"/>
    <cellStyle name="超链接" xfId="88" builtinId="8" hidden="1"/>
    <cellStyle name="超链接" xfId="90" builtinId="8" hidden="1"/>
    <cellStyle name="超链接" xfId="92" builtinId="8" hidden="1"/>
    <cellStyle name="超链接" xfId="94" builtinId="8" hidden="1"/>
    <cellStyle name="超链接" xfId="96" builtinId="8" hidden="1"/>
    <cellStyle name="超链接" xfId="98" builtinId="8" hidden="1"/>
    <cellStyle name="超链接" xfId="100" builtinId="8" hidden="1"/>
    <cellStyle name="超链接" xfId="102" builtinId="8" hidden="1"/>
    <cellStyle name="超链接" xfId="104" builtinId="8" hidden="1"/>
    <cellStyle name="超链接" xfId="106" builtinId="8" hidden="1"/>
    <cellStyle name="超链接" xfId="108" builtinId="8" hidden="1"/>
    <cellStyle name="超链接" xfId="110" builtinId="8" hidden="1"/>
    <cellStyle name="超链接" xfId="112" builtinId="8" hidden="1"/>
    <cellStyle name="超链接" xfId="114" builtinId="8" hidden="1"/>
    <cellStyle name="超链接" xfId="116" builtinId="8" hidden="1"/>
    <cellStyle name="超链接" xfId="118" builtinId="8" hidden="1"/>
    <cellStyle name="超链接" xfId="120" builtinId="8" hidden="1"/>
    <cellStyle name="超链接" xfId="122" builtinId="8" hidden="1"/>
    <cellStyle name="超链接" xfId="124" builtinId="8" hidden="1"/>
    <cellStyle name="超链接" xfId="126" builtinId="8" hidden="1"/>
    <cellStyle name="超链接" xfId="128" builtinId="8" hidden="1"/>
    <cellStyle name="超链接" xfId="130" builtinId="8" hidden="1"/>
    <cellStyle name="超链接" xfId="132" builtinId="8" hidden="1"/>
    <cellStyle name="超链接" xfId="134" builtinId="8" hidden="1"/>
    <cellStyle name="超链接" xfId="136" builtinId="8" hidden="1"/>
    <cellStyle name="超链接" xfId="138" builtinId="8" hidden="1"/>
    <cellStyle name="超链接" xfId="140" builtinId="8" hidden="1"/>
    <cellStyle name="超链接" xfId="142" builtinId="8" hidden="1"/>
    <cellStyle name="超链接" xfId="144" builtinId="8" hidden="1"/>
    <cellStyle name="超链接" xfId="146" builtinId="8" hidden="1"/>
    <cellStyle name="超链接" xfId="148" builtinId="8" hidden="1"/>
    <cellStyle name="超链接" xfId="150" builtinId="8" hidden="1"/>
    <cellStyle name="超链接" xfId="152" builtinId="8" hidden="1"/>
    <cellStyle name="超链接" xfId="154" builtinId="8" hidden="1"/>
    <cellStyle name="超链接" xfId="156" builtinId="8" hidden="1"/>
    <cellStyle name="超链接" xfId="158" builtinId="8" hidden="1"/>
    <cellStyle name="超链接" xfId="160" builtinId="8" hidden="1"/>
    <cellStyle name="超链接" xfId="162" builtinId="8" hidden="1"/>
    <cellStyle name="超链接" xfId="164" builtinId="8" hidden="1"/>
    <cellStyle name="超链接" xfId="166" builtinId="8" hidden="1"/>
    <cellStyle name="超链接" xfId="168" builtinId="8" hidden="1"/>
    <cellStyle name="超链接" xfId="170" builtinId="8" hidden="1"/>
    <cellStyle name="超链接" xfId="172" builtinId="8" hidden="1"/>
    <cellStyle name="超链接" xfId="174" builtinId="8" hidden="1"/>
    <cellStyle name="超链接" xfId="176" builtinId="8" hidden="1"/>
    <cellStyle name="超链接" xfId="178" builtinId="8" hidden="1"/>
    <cellStyle name="超链接" xfId="180" builtinId="8" hidden="1"/>
    <cellStyle name="超链接" xfId="182" builtinId="8" hidden="1"/>
    <cellStyle name="超链接" xfId="184" builtinId="8" hidden="1"/>
    <cellStyle name="超链接" xfId="186" builtinId="8" hidden="1"/>
    <cellStyle name="超链接" xfId="188" builtinId="8" hidden="1"/>
    <cellStyle name="超链接" xfId="190" builtinId="8" hidden="1"/>
    <cellStyle name="超链接" xfId="192" builtinId="8" hidden="1"/>
    <cellStyle name="超链接" xfId="194" builtinId="8" hidden="1"/>
    <cellStyle name="超链接" xfId="196" builtinId="8" hidden="1"/>
    <cellStyle name="超链接" xfId="198" builtinId="8" hidden="1"/>
    <cellStyle name="超链接" xfId="200" builtinId="8" hidden="1"/>
    <cellStyle name="超链接" xfId="202" builtinId="8" hidden="1"/>
    <cellStyle name="超链接" xfId="204" builtinId="8" hidden="1"/>
    <cellStyle name="超链接" xfId="206" builtinId="8" hidden="1"/>
    <cellStyle name="超链接" xfId="208" builtinId="8" hidden="1"/>
    <cellStyle name="超链接" xfId="210" builtinId="8" hidden="1"/>
    <cellStyle name="超链接" xfId="212" builtinId="8" hidden="1"/>
    <cellStyle name="超链接" xfId="214" builtinId="8" hidden="1"/>
    <cellStyle name="超链接" xfId="216" builtinId="8" hidden="1"/>
    <cellStyle name="超链接" xfId="218" builtinId="8" hidden="1"/>
    <cellStyle name="超链接" xfId="220" builtinId="8" hidden="1"/>
    <cellStyle name="超链接" xfId="222" builtinId="8" hidden="1"/>
    <cellStyle name="超链接" xfId="224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输入" xfId="9" builtinId="20" customBuiltin="1"/>
    <cellStyle name="输出" xfId="10" builtinId="21" customBuiltin="1"/>
    <cellStyle name="链接单元格" xfId="12" builtinId="24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theme" Target="theme/theme1.xml"/><Relationship Id="rId38" Type="http://schemas.openxmlformats.org/officeDocument/2006/relationships/styles" Target="styles.xml"/><Relationship Id="rId39" Type="http://schemas.openxmlformats.org/officeDocument/2006/relationships/sharedStrings" Target="sharedStrings.xml"/><Relationship Id="rId4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1" spans="1:12">
      <c r="A1" s="1" t="s">
        <v>145</v>
      </c>
    </row>
    <row r="2" spans="1:12" s="11" customFormat="1">
      <c r="A2" s="1"/>
    </row>
    <row r="3" spans="1:12">
      <c r="A3" s="7" t="s">
        <v>143</v>
      </c>
      <c r="C3" s="7" t="s">
        <v>88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1499737</v>
      </c>
      <c r="C6" s="7">
        <v>1499417</v>
      </c>
      <c r="D6" s="7">
        <v>107</v>
      </c>
      <c r="E6" s="7">
        <v>213</v>
      </c>
      <c r="F6" s="7">
        <v>12</v>
      </c>
      <c r="G6" s="7">
        <v>10</v>
      </c>
      <c r="H6" s="7">
        <v>2</v>
      </c>
      <c r="I6" s="7">
        <v>51</v>
      </c>
      <c r="J6" s="7">
        <v>42</v>
      </c>
      <c r="K6" s="7">
        <v>9</v>
      </c>
      <c r="L6" s="18">
        <f>I6/B6*100000</f>
        <v>3.4005962378737071</v>
      </c>
    </row>
    <row r="7" spans="1:12">
      <c r="A7" s="7" t="s">
        <v>3</v>
      </c>
      <c r="B7" s="7">
        <f t="shared" si="0"/>
        <v>1060900</v>
      </c>
      <c r="C7" s="7">
        <v>1060687</v>
      </c>
      <c r="D7" s="7">
        <v>80</v>
      </c>
      <c r="E7" s="7">
        <v>133</v>
      </c>
      <c r="F7" s="7">
        <v>7</v>
      </c>
      <c r="G7" s="7">
        <v>7</v>
      </c>
      <c r="H7" s="7">
        <v>0</v>
      </c>
      <c r="I7" s="7">
        <v>23</v>
      </c>
      <c r="J7" s="7">
        <v>18</v>
      </c>
      <c r="K7" s="7">
        <v>5</v>
      </c>
      <c r="L7" s="18">
        <f t="shared" ref="L7:L27" si="1">I7/B7*100000</f>
        <v>2.1679705910076352</v>
      </c>
    </row>
    <row r="8" spans="1:12">
      <c r="A8" s="7" t="s">
        <v>9</v>
      </c>
      <c r="B8" s="7">
        <f t="shared" si="0"/>
        <v>878751</v>
      </c>
      <c r="C8" s="7">
        <v>878580</v>
      </c>
      <c r="D8" s="7">
        <v>68</v>
      </c>
      <c r="E8" s="7">
        <v>103</v>
      </c>
      <c r="F8" s="7">
        <v>10</v>
      </c>
      <c r="G8" s="7">
        <v>9</v>
      </c>
      <c r="H8" s="7">
        <v>1</v>
      </c>
      <c r="I8" s="7">
        <v>28</v>
      </c>
      <c r="J8" s="7">
        <v>25</v>
      </c>
      <c r="K8" s="7">
        <v>3</v>
      </c>
      <c r="L8" s="18">
        <f t="shared" si="1"/>
        <v>3.1863406129836549</v>
      </c>
    </row>
    <row r="9" spans="1:12">
      <c r="A9" s="7" t="s">
        <v>11</v>
      </c>
      <c r="B9" s="7">
        <f t="shared" si="0"/>
        <v>690955</v>
      </c>
      <c r="C9" s="7">
        <v>690806</v>
      </c>
      <c r="D9" s="7">
        <v>59</v>
      </c>
      <c r="E9" s="7">
        <v>90</v>
      </c>
      <c r="F9" s="7">
        <v>3</v>
      </c>
      <c r="G9" s="7">
        <v>3</v>
      </c>
      <c r="H9" s="7">
        <v>0</v>
      </c>
      <c r="I9" s="7">
        <v>21</v>
      </c>
      <c r="J9" s="7">
        <v>17</v>
      </c>
      <c r="K9" s="7">
        <v>4</v>
      </c>
      <c r="L9" s="18">
        <f t="shared" si="1"/>
        <v>3.0392717326019785</v>
      </c>
    </row>
    <row r="10" spans="1:12">
      <c r="A10" s="7" t="s">
        <v>14</v>
      </c>
      <c r="B10" s="7">
        <f t="shared" si="0"/>
        <v>689300</v>
      </c>
      <c r="C10" s="7">
        <v>689154</v>
      </c>
      <c r="D10" s="7">
        <v>54</v>
      </c>
      <c r="E10" s="7">
        <v>92</v>
      </c>
      <c r="F10" s="7">
        <v>3</v>
      </c>
      <c r="G10" s="7">
        <v>3</v>
      </c>
      <c r="H10" s="7">
        <v>0</v>
      </c>
      <c r="I10" s="7">
        <v>20</v>
      </c>
      <c r="J10" s="7">
        <v>18</v>
      </c>
      <c r="K10" s="7">
        <v>2</v>
      </c>
      <c r="L10" s="18">
        <f t="shared" si="1"/>
        <v>2.9014942695488175</v>
      </c>
    </row>
    <row r="11" spans="1:12">
      <c r="A11" s="7" t="s">
        <v>16</v>
      </c>
      <c r="B11" s="7">
        <f t="shared" si="0"/>
        <v>786244</v>
      </c>
      <c r="C11" s="7">
        <v>786049</v>
      </c>
      <c r="D11" s="7">
        <v>72</v>
      </c>
      <c r="E11" s="7">
        <v>123</v>
      </c>
      <c r="F11" s="7">
        <v>8</v>
      </c>
      <c r="G11" s="7">
        <v>6</v>
      </c>
      <c r="H11" s="7">
        <v>2</v>
      </c>
      <c r="I11" s="7">
        <v>25</v>
      </c>
      <c r="J11" s="7">
        <v>20</v>
      </c>
      <c r="K11" s="7">
        <v>5</v>
      </c>
      <c r="L11" s="18">
        <f t="shared" si="1"/>
        <v>3.1796745030804687</v>
      </c>
    </row>
    <row r="12" spans="1:12">
      <c r="A12" s="7" t="s">
        <v>18</v>
      </c>
      <c r="B12" s="7">
        <f t="shared" si="0"/>
        <v>904662</v>
      </c>
      <c r="C12" s="7">
        <v>904479</v>
      </c>
      <c r="D12" s="7">
        <v>61</v>
      </c>
      <c r="E12" s="7">
        <v>122</v>
      </c>
      <c r="F12" s="7">
        <v>3</v>
      </c>
      <c r="G12" s="7">
        <v>2</v>
      </c>
      <c r="H12" s="7">
        <v>1</v>
      </c>
      <c r="I12" s="7">
        <v>35</v>
      </c>
      <c r="J12" s="7">
        <v>25</v>
      </c>
      <c r="K12" s="7">
        <v>10</v>
      </c>
      <c r="L12" s="18">
        <f t="shared" si="1"/>
        <v>3.86884825492836</v>
      </c>
    </row>
    <row r="13" spans="1:12">
      <c r="A13" s="7" t="s">
        <v>20</v>
      </c>
      <c r="B13" s="7">
        <f t="shared" si="0"/>
        <v>547520</v>
      </c>
      <c r="C13" s="7">
        <v>547403</v>
      </c>
      <c r="D13" s="7">
        <v>44</v>
      </c>
      <c r="E13" s="7">
        <v>73</v>
      </c>
      <c r="F13" s="7">
        <v>3</v>
      </c>
      <c r="G13" s="7">
        <v>2</v>
      </c>
      <c r="H13" s="7">
        <v>1</v>
      </c>
      <c r="I13" s="7">
        <v>18</v>
      </c>
      <c r="J13" s="7">
        <v>16</v>
      </c>
      <c r="K13" s="7">
        <v>2</v>
      </c>
      <c r="L13" s="18">
        <f t="shared" si="1"/>
        <v>3.2875511396843953</v>
      </c>
    </row>
    <row r="14" spans="1:12">
      <c r="A14" s="7" t="s">
        <v>22</v>
      </c>
      <c r="B14" s="7">
        <f t="shared" si="0"/>
        <v>639274</v>
      </c>
      <c r="C14" s="7">
        <v>639142</v>
      </c>
      <c r="D14" s="7">
        <v>52</v>
      </c>
      <c r="E14" s="7">
        <v>80</v>
      </c>
      <c r="F14" s="7">
        <v>4</v>
      </c>
      <c r="G14" s="7">
        <v>4</v>
      </c>
      <c r="H14" s="7">
        <v>0</v>
      </c>
      <c r="I14" s="7">
        <v>18</v>
      </c>
      <c r="J14" s="7">
        <v>13</v>
      </c>
      <c r="K14" s="7">
        <v>5</v>
      </c>
      <c r="L14" s="18">
        <f t="shared" si="1"/>
        <v>2.8156940529413053</v>
      </c>
    </row>
    <row r="15" spans="1:12">
      <c r="A15" s="7" t="s">
        <v>24</v>
      </c>
      <c r="B15" s="7">
        <f t="shared" si="0"/>
        <v>755482</v>
      </c>
      <c r="C15" s="7">
        <v>755300</v>
      </c>
      <c r="D15" s="7">
        <v>67</v>
      </c>
      <c r="E15" s="7">
        <v>115</v>
      </c>
      <c r="F15" s="7">
        <v>11</v>
      </c>
      <c r="G15" s="7">
        <v>9</v>
      </c>
      <c r="H15" s="7">
        <v>2</v>
      </c>
      <c r="I15" s="7">
        <v>24</v>
      </c>
      <c r="J15" s="7">
        <v>22</v>
      </c>
      <c r="K15" s="7">
        <v>2</v>
      </c>
      <c r="L15" s="18">
        <f t="shared" si="1"/>
        <v>3.1767798570978525</v>
      </c>
    </row>
    <row r="16" spans="1:12">
      <c r="A16" s="7" t="s">
        <v>26</v>
      </c>
      <c r="B16" s="7">
        <f t="shared" si="0"/>
        <v>676588</v>
      </c>
      <c r="C16" s="7">
        <v>676435</v>
      </c>
      <c r="D16" s="7">
        <v>51</v>
      </c>
      <c r="E16" s="7">
        <v>102</v>
      </c>
      <c r="F16" s="7">
        <v>4</v>
      </c>
      <c r="G16" s="7">
        <v>4</v>
      </c>
      <c r="H16" s="7">
        <v>0</v>
      </c>
      <c r="I16" s="7">
        <v>21</v>
      </c>
      <c r="J16" s="7">
        <v>21</v>
      </c>
      <c r="K16" s="7">
        <v>0</v>
      </c>
      <c r="L16" s="18">
        <f t="shared" si="1"/>
        <v>3.1038091127835554</v>
      </c>
    </row>
    <row r="17" spans="1:12">
      <c r="A17" s="7" t="s">
        <v>28</v>
      </c>
      <c r="B17" s="7">
        <f t="shared" si="0"/>
        <v>841973</v>
      </c>
      <c r="C17" s="7">
        <v>841795</v>
      </c>
      <c r="D17" s="7">
        <v>78</v>
      </c>
      <c r="E17" s="7">
        <v>100</v>
      </c>
      <c r="F17" s="7">
        <v>6</v>
      </c>
      <c r="G17" s="7">
        <v>5</v>
      </c>
      <c r="H17" s="7">
        <v>1</v>
      </c>
      <c r="I17" s="7">
        <v>18</v>
      </c>
      <c r="J17" s="7">
        <v>13</v>
      </c>
      <c r="K17" s="7">
        <v>5</v>
      </c>
      <c r="L17" s="18">
        <f t="shared" si="1"/>
        <v>2.1378357738312275</v>
      </c>
    </row>
    <row r="18" spans="1:12">
      <c r="A18" s="7" t="s">
        <v>30</v>
      </c>
      <c r="B18" s="7">
        <f t="shared" si="0"/>
        <v>328210</v>
      </c>
      <c r="C18" s="7">
        <v>328129</v>
      </c>
      <c r="D18" s="7">
        <v>23</v>
      </c>
      <c r="E18" s="7">
        <v>58</v>
      </c>
      <c r="F18" s="7">
        <v>4</v>
      </c>
      <c r="G18" s="7">
        <v>4</v>
      </c>
      <c r="H18" s="7">
        <v>0</v>
      </c>
      <c r="I18" s="7">
        <v>17</v>
      </c>
      <c r="J18" s="7">
        <v>10</v>
      </c>
      <c r="K18" s="7">
        <v>7</v>
      </c>
      <c r="L18" s="18">
        <f t="shared" si="1"/>
        <v>5.1796106151549308</v>
      </c>
    </row>
    <row r="19" spans="1:12">
      <c r="A19" s="7" t="s">
        <v>32</v>
      </c>
      <c r="B19" s="7">
        <f t="shared" si="0"/>
        <v>468397</v>
      </c>
      <c r="C19" s="7">
        <v>468298</v>
      </c>
      <c r="D19" s="7">
        <v>42</v>
      </c>
      <c r="E19" s="7">
        <v>57</v>
      </c>
      <c r="F19" s="7">
        <v>1</v>
      </c>
      <c r="G19" s="7">
        <v>1</v>
      </c>
      <c r="H19" s="7">
        <v>0</v>
      </c>
      <c r="I19" s="7">
        <v>17</v>
      </c>
      <c r="J19" s="7">
        <v>16</v>
      </c>
      <c r="K19" s="7">
        <v>1</v>
      </c>
      <c r="L19" s="18">
        <f t="shared" si="1"/>
        <v>3.6293998467112298</v>
      </c>
    </row>
    <row r="20" spans="1:12">
      <c r="A20" s="7" t="s">
        <v>34</v>
      </c>
      <c r="B20" s="7">
        <f t="shared" si="0"/>
        <v>552404</v>
      </c>
      <c r="C20" s="7">
        <v>552267</v>
      </c>
      <c r="D20" s="7">
        <v>52</v>
      </c>
      <c r="E20" s="7">
        <v>85</v>
      </c>
      <c r="F20" s="7">
        <v>3</v>
      </c>
      <c r="G20" s="7">
        <v>2</v>
      </c>
      <c r="H20" s="7">
        <v>1</v>
      </c>
      <c r="I20" s="7">
        <v>20</v>
      </c>
      <c r="J20" s="7">
        <v>16</v>
      </c>
      <c r="K20" s="7">
        <v>4</v>
      </c>
      <c r="L20" s="18">
        <f t="shared" si="1"/>
        <v>3.620538591320845</v>
      </c>
    </row>
    <row r="21" spans="1:12">
      <c r="A21" s="7" t="s">
        <v>36</v>
      </c>
      <c r="B21" s="7">
        <f t="shared" si="0"/>
        <v>682064</v>
      </c>
      <c r="C21" s="7">
        <v>681892</v>
      </c>
      <c r="D21" s="7">
        <v>54</v>
      </c>
      <c r="E21" s="7">
        <v>118</v>
      </c>
      <c r="F21" s="7">
        <v>2</v>
      </c>
      <c r="G21" s="7">
        <v>2</v>
      </c>
      <c r="H21" s="7">
        <v>0</v>
      </c>
      <c r="I21" s="7">
        <v>23</v>
      </c>
      <c r="J21" s="7">
        <v>16</v>
      </c>
      <c r="K21" s="7">
        <v>7</v>
      </c>
      <c r="L21" s="18">
        <f t="shared" si="1"/>
        <v>3.3721175725445116</v>
      </c>
    </row>
    <row r="22" spans="1:12">
      <c r="A22" s="7" t="s">
        <v>38</v>
      </c>
      <c r="B22" s="7">
        <f t="shared" si="0"/>
        <v>1079578</v>
      </c>
      <c r="C22" s="7">
        <v>1079331</v>
      </c>
      <c r="D22" s="7">
        <v>90</v>
      </c>
      <c r="E22" s="7">
        <v>157</v>
      </c>
      <c r="F22" s="7">
        <v>7</v>
      </c>
      <c r="G22" s="7">
        <v>7</v>
      </c>
      <c r="H22" s="7">
        <v>0</v>
      </c>
      <c r="I22" s="7">
        <v>31</v>
      </c>
      <c r="J22" s="7">
        <v>21</v>
      </c>
      <c r="K22" s="7">
        <v>10</v>
      </c>
      <c r="L22" s="18">
        <f t="shared" si="1"/>
        <v>2.8714923794297404</v>
      </c>
    </row>
    <row r="23" spans="1:12">
      <c r="A23" s="7" t="s">
        <v>40</v>
      </c>
      <c r="B23" s="7">
        <f t="shared" si="0"/>
        <v>302525</v>
      </c>
      <c r="C23" s="7">
        <v>302455</v>
      </c>
      <c r="D23" s="7">
        <v>25</v>
      </c>
      <c r="E23" s="7">
        <v>45</v>
      </c>
      <c r="F23" s="7">
        <v>1</v>
      </c>
      <c r="G23" s="7">
        <v>0</v>
      </c>
      <c r="H23" s="7">
        <v>1</v>
      </c>
      <c r="I23" s="7">
        <v>13</v>
      </c>
      <c r="J23" s="7">
        <v>11</v>
      </c>
      <c r="K23" s="7">
        <v>2</v>
      </c>
      <c r="L23" s="18">
        <f t="shared" si="1"/>
        <v>4.2971655235104533</v>
      </c>
    </row>
    <row r="24" spans="1:12">
      <c r="A24" s="7" t="s">
        <v>42</v>
      </c>
      <c r="B24" s="7">
        <f t="shared" si="0"/>
        <v>1066924</v>
      </c>
      <c r="C24" s="7">
        <v>1066686</v>
      </c>
      <c r="D24" s="7">
        <v>42</v>
      </c>
      <c r="E24" s="7">
        <v>196</v>
      </c>
      <c r="F24" s="7">
        <v>12</v>
      </c>
      <c r="G24" s="7">
        <v>12</v>
      </c>
      <c r="H24" s="7">
        <v>0</v>
      </c>
      <c r="I24" s="7">
        <v>39</v>
      </c>
      <c r="J24" s="7">
        <v>32</v>
      </c>
      <c r="K24" s="7">
        <v>7</v>
      </c>
      <c r="L24" s="18">
        <f t="shared" si="1"/>
        <v>3.6553681424356377</v>
      </c>
    </row>
    <row r="25" spans="1:12">
      <c r="A25" s="7" t="s">
        <v>44</v>
      </c>
      <c r="B25" s="7">
        <f t="shared" si="0"/>
        <v>473098</v>
      </c>
      <c r="C25" s="7">
        <v>473006</v>
      </c>
      <c r="D25" s="7">
        <v>28</v>
      </c>
      <c r="E25" s="7">
        <v>64</v>
      </c>
      <c r="F25" s="7">
        <v>5</v>
      </c>
      <c r="G25" s="7">
        <v>4</v>
      </c>
      <c r="H25" s="7">
        <v>1</v>
      </c>
      <c r="I25" s="7">
        <v>14</v>
      </c>
      <c r="J25" s="7">
        <v>12</v>
      </c>
      <c r="K25" s="7">
        <v>2</v>
      </c>
      <c r="L25" s="18">
        <f t="shared" si="1"/>
        <v>2.9592177519245482</v>
      </c>
    </row>
    <row r="26" spans="1:12">
      <c r="A26" s="7" t="s">
        <v>46</v>
      </c>
      <c r="B26" s="7">
        <f t="shared" si="0"/>
        <v>188670</v>
      </c>
      <c r="C26" s="7">
        <v>188605</v>
      </c>
      <c r="D26" s="7">
        <v>20</v>
      </c>
      <c r="E26" s="7">
        <v>45</v>
      </c>
      <c r="F26" s="7">
        <v>1</v>
      </c>
      <c r="G26" s="7">
        <v>0</v>
      </c>
      <c r="H26" s="7">
        <v>1</v>
      </c>
      <c r="I26" s="7">
        <v>4</v>
      </c>
      <c r="J26" s="7">
        <v>3</v>
      </c>
      <c r="K26" s="7">
        <v>1</v>
      </c>
      <c r="L26" s="18">
        <f t="shared" si="1"/>
        <v>2.1201038850903693</v>
      </c>
    </row>
    <row r="27" spans="1:12">
      <c r="A27" s="7" t="s">
        <v>48</v>
      </c>
      <c r="B27" s="7">
        <f t="shared" si="0"/>
        <v>462927</v>
      </c>
      <c r="C27" s="7">
        <v>462828</v>
      </c>
      <c r="D27" s="7">
        <v>30</v>
      </c>
      <c r="E27" s="7">
        <v>69</v>
      </c>
      <c r="F27" s="7">
        <v>3</v>
      </c>
      <c r="G27" s="7">
        <v>3</v>
      </c>
      <c r="H27" s="7">
        <v>0</v>
      </c>
      <c r="I27" s="7">
        <v>12</v>
      </c>
      <c r="J27" s="7">
        <v>10</v>
      </c>
      <c r="K27" s="7">
        <v>2</v>
      </c>
      <c r="L27" s="18">
        <f t="shared" si="1"/>
        <v>2.5922013622018159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504973</v>
      </c>
      <c r="C30" s="7">
        <v>504950</v>
      </c>
      <c r="D30" s="7">
        <v>23</v>
      </c>
    </row>
    <row r="31" spans="1:12">
      <c r="A31" s="7" t="s">
        <v>52</v>
      </c>
      <c r="B31" s="7">
        <f t="shared" si="0"/>
        <v>3005</v>
      </c>
      <c r="C31" s="7">
        <v>3005</v>
      </c>
      <c r="D31" s="7">
        <v>0</v>
      </c>
    </row>
  </sheetData>
  <phoneticPr fontId="18" type="noConversion"/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146</v>
      </c>
    </row>
    <row r="5" spans="1:12" s="2" customFormat="1" ht="16">
      <c r="A5" s="15" t="s">
        <v>59</v>
      </c>
      <c r="B5" s="2" t="s">
        <v>53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2298658</v>
      </c>
      <c r="C6" s="7">
        <v>2297669</v>
      </c>
      <c r="D6" s="7">
        <v>406</v>
      </c>
      <c r="E6" s="7">
        <v>583</v>
      </c>
      <c r="F6" s="7">
        <v>11</v>
      </c>
      <c r="G6" s="7">
        <v>9</v>
      </c>
      <c r="H6" s="7">
        <v>2</v>
      </c>
      <c r="I6" s="7">
        <v>1</v>
      </c>
      <c r="J6" s="7">
        <v>1</v>
      </c>
      <c r="K6" s="7">
        <v>0</v>
      </c>
      <c r="L6" s="18">
        <f>I6/B6*100000</f>
        <v>4.3503644300283036E-2</v>
      </c>
    </row>
    <row r="7" spans="1:12">
      <c r="A7" s="7" t="s">
        <v>3</v>
      </c>
      <c r="B7" s="7">
        <f t="shared" si="0"/>
        <v>1674790</v>
      </c>
      <c r="C7" s="7">
        <v>1674020</v>
      </c>
      <c r="D7" s="7">
        <v>335</v>
      </c>
      <c r="E7" s="7">
        <v>435</v>
      </c>
      <c r="F7" s="7">
        <v>6</v>
      </c>
      <c r="G7" s="7">
        <v>4</v>
      </c>
      <c r="H7" s="7">
        <v>2</v>
      </c>
      <c r="I7" s="7">
        <v>1</v>
      </c>
      <c r="J7" s="7">
        <v>1</v>
      </c>
      <c r="K7" s="7">
        <v>0</v>
      </c>
      <c r="L7" s="18">
        <f t="shared" ref="L7:L27" si="1">I7/B7*100000</f>
        <v>5.9708978439087887E-2</v>
      </c>
    </row>
    <row r="8" spans="1:12">
      <c r="A8" s="7" t="s">
        <v>9</v>
      </c>
      <c r="B8" s="7">
        <f t="shared" si="0"/>
        <v>1402817</v>
      </c>
      <c r="C8" s="7">
        <v>1402123</v>
      </c>
      <c r="D8" s="7">
        <v>337</v>
      </c>
      <c r="E8" s="7">
        <v>357</v>
      </c>
      <c r="F8" s="7">
        <v>7</v>
      </c>
      <c r="G8" s="7">
        <v>4</v>
      </c>
      <c r="H8" s="7">
        <v>3</v>
      </c>
      <c r="I8" s="7">
        <v>3</v>
      </c>
      <c r="J8" s="7">
        <v>3</v>
      </c>
      <c r="K8" s="7">
        <v>0</v>
      </c>
      <c r="L8" s="18">
        <f t="shared" si="1"/>
        <v>0.21385540665674851</v>
      </c>
    </row>
    <row r="9" spans="1:12">
      <c r="A9" s="7" t="s">
        <v>11</v>
      </c>
      <c r="B9" s="7">
        <f t="shared" si="0"/>
        <v>1114839</v>
      </c>
      <c r="C9" s="7">
        <v>1114213</v>
      </c>
      <c r="D9" s="7">
        <v>291</v>
      </c>
      <c r="E9" s="7">
        <v>335</v>
      </c>
      <c r="F9" s="7">
        <v>4</v>
      </c>
      <c r="G9" s="7">
        <v>4</v>
      </c>
      <c r="H9" s="7">
        <v>0</v>
      </c>
      <c r="I9" s="7">
        <v>1</v>
      </c>
      <c r="J9" s="7">
        <v>1</v>
      </c>
      <c r="K9" s="7">
        <v>0</v>
      </c>
      <c r="L9" s="18">
        <f t="shared" si="1"/>
        <v>8.9699050714946285E-2</v>
      </c>
    </row>
    <row r="10" spans="1:12">
      <c r="A10" s="7" t="s">
        <v>13</v>
      </c>
      <c r="B10" s="7">
        <f t="shared" si="0"/>
        <v>1099327</v>
      </c>
      <c r="C10" s="7">
        <v>1098851</v>
      </c>
      <c r="D10" s="7">
        <v>192</v>
      </c>
      <c r="E10" s="7">
        <v>284</v>
      </c>
      <c r="F10" s="7">
        <v>11</v>
      </c>
      <c r="G10" s="7">
        <v>8</v>
      </c>
      <c r="H10" s="7">
        <v>3</v>
      </c>
      <c r="I10" s="7">
        <v>0</v>
      </c>
      <c r="J10" s="7">
        <v>0</v>
      </c>
      <c r="K10" s="7">
        <v>0</v>
      </c>
      <c r="L10" s="18">
        <f t="shared" si="1"/>
        <v>0</v>
      </c>
    </row>
    <row r="11" spans="1:12">
      <c r="A11" s="7" t="s">
        <v>16</v>
      </c>
      <c r="B11" s="7">
        <f t="shared" si="0"/>
        <v>1246969</v>
      </c>
      <c r="C11" s="7">
        <v>1246292</v>
      </c>
      <c r="D11" s="7">
        <v>302</v>
      </c>
      <c r="E11" s="7">
        <v>375</v>
      </c>
      <c r="F11" s="7">
        <v>11</v>
      </c>
      <c r="G11" s="7">
        <v>9</v>
      </c>
      <c r="H11" s="7">
        <v>2</v>
      </c>
      <c r="I11" s="7">
        <v>1</v>
      </c>
      <c r="J11" s="7">
        <v>1</v>
      </c>
      <c r="K11" s="7">
        <v>0</v>
      </c>
      <c r="L11" s="18">
        <f t="shared" si="1"/>
        <v>8.019445551573455E-2</v>
      </c>
    </row>
    <row r="12" spans="1:12">
      <c r="A12" s="7" t="s">
        <v>18</v>
      </c>
      <c r="B12" s="7">
        <f t="shared" si="0"/>
        <v>1379238</v>
      </c>
      <c r="C12" s="7">
        <v>1378611</v>
      </c>
      <c r="D12" s="7">
        <v>244</v>
      </c>
      <c r="E12" s="7">
        <v>383</v>
      </c>
      <c r="F12" s="7">
        <v>5</v>
      </c>
      <c r="G12" s="7">
        <v>4</v>
      </c>
      <c r="H12" s="7">
        <v>1</v>
      </c>
      <c r="I12" s="7">
        <v>2</v>
      </c>
      <c r="J12" s="7">
        <v>0</v>
      </c>
      <c r="K12" s="7">
        <v>2</v>
      </c>
      <c r="L12" s="18">
        <f t="shared" si="1"/>
        <v>0.14500760564891629</v>
      </c>
    </row>
    <row r="13" spans="1:12">
      <c r="A13" s="7" t="s">
        <v>20</v>
      </c>
      <c r="B13" s="7">
        <f t="shared" si="0"/>
        <v>890981</v>
      </c>
      <c r="C13" s="7">
        <v>890511</v>
      </c>
      <c r="D13" s="7">
        <v>196</v>
      </c>
      <c r="E13" s="7">
        <v>274</v>
      </c>
      <c r="F13" s="7">
        <v>11</v>
      </c>
      <c r="G13" s="7">
        <v>7</v>
      </c>
      <c r="H13" s="7">
        <v>4</v>
      </c>
      <c r="I13" s="7">
        <v>0</v>
      </c>
      <c r="J13" s="7">
        <v>0</v>
      </c>
      <c r="K13" s="7">
        <v>0</v>
      </c>
      <c r="L13" s="18">
        <f t="shared" si="1"/>
        <v>0</v>
      </c>
    </row>
    <row r="14" spans="1:12">
      <c r="A14" s="7" t="s">
        <v>22</v>
      </c>
      <c r="B14" s="7">
        <f t="shared" si="0"/>
        <v>1018034</v>
      </c>
      <c r="C14" s="7">
        <v>1017464</v>
      </c>
      <c r="D14" s="7">
        <v>274</v>
      </c>
      <c r="E14" s="7">
        <v>296</v>
      </c>
      <c r="F14" s="7">
        <v>10</v>
      </c>
      <c r="G14" s="7">
        <v>6</v>
      </c>
      <c r="H14" s="7">
        <v>4</v>
      </c>
      <c r="I14" s="7">
        <v>1</v>
      </c>
      <c r="J14" s="7">
        <v>1</v>
      </c>
      <c r="K14" s="7">
        <v>0</v>
      </c>
      <c r="L14" s="18">
        <f t="shared" si="1"/>
        <v>9.8228546394324739E-2</v>
      </c>
    </row>
    <row r="15" spans="1:12">
      <c r="A15" s="7" t="s">
        <v>24</v>
      </c>
      <c r="B15" s="7">
        <f t="shared" si="0"/>
        <v>1172143</v>
      </c>
      <c r="C15" s="7">
        <v>1171534</v>
      </c>
      <c r="D15" s="7">
        <v>296</v>
      </c>
      <c r="E15" s="7">
        <v>313</v>
      </c>
      <c r="F15" s="7">
        <v>10</v>
      </c>
      <c r="G15" s="7">
        <v>9</v>
      </c>
      <c r="H15" s="7">
        <v>1</v>
      </c>
      <c r="I15" s="7">
        <v>1</v>
      </c>
      <c r="J15" s="7">
        <v>0</v>
      </c>
      <c r="K15" s="7">
        <v>1</v>
      </c>
      <c r="L15" s="18">
        <f t="shared" si="1"/>
        <v>8.5313822630856476E-2</v>
      </c>
    </row>
    <row r="16" spans="1:12">
      <c r="A16" s="7" t="s">
        <v>26</v>
      </c>
      <c r="B16" s="7">
        <f t="shared" si="0"/>
        <v>1046464</v>
      </c>
      <c r="C16" s="7">
        <v>1045952</v>
      </c>
      <c r="D16" s="7">
        <v>249</v>
      </c>
      <c r="E16" s="7">
        <v>263</v>
      </c>
      <c r="F16" s="7">
        <v>8</v>
      </c>
      <c r="G16" s="7">
        <v>6</v>
      </c>
      <c r="H16" s="7">
        <v>2</v>
      </c>
      <c r="I16" s="7">
        <v>0</v>
      </c>
      <c r="J16" s="7">
        <v>0</v>
      </c>
      <c r="K16" s="7">
        <v>0</v>
      </c>
      <c r="L16" s="18">
        <f t="shared" si="1"/>
        <v>0</v>
      </c>
    </row>
    <row r="17" spans="1:12">
      <c r="A17" s="7" t="s">
        <v>28</v>
      </c>
      <c r="B17" s="7">
        <f t="shared" si="0"/>
        <v>1276454</v>
      </c>
      <c r="C17" s="7">
        <v>1275830</v>
      </c>
      <c r="D17" s="7">
        <v>326</v>
      </c>
      <c r="E17" s="7">
        <v>298</v>
      </c>
      <c r="F17" s="7">
        <v>13</v>
      </c>
      <c r="G17" s="7">
        <v>10</v>
      </c>
      <c r="H17" s="7">
        <v>3</v>
      </c>
      <c r="I17" s="7">
        <v>1</v>
      </c>
      <c r="J17" s="7">
        <v>0</v>
      </c>
      <c r="K17" s="7">
        <v>1</v>
      </c>
      <c r="L17" s="18">
        <f t="shared" si="1"/>
        <v>7.834203191027643E-2</v>
      </c>
    </row>
    <row r="18" spans="1:12">
      <c r="A18" s="7" t="s">
        <v>30</v>
      </c>
      <c r="B18" s="7">
        <f t="shared" si="0"/>
        <v>532515</v>
      </c>
      <c r="C18" s="7">
        <v>532196</v>
      </c>
      <c r="D18" s="7">
        <v>147</v>
      </c>
      <c r="E18" s="7">
        <v>172</v>
      </c>
      <c r="F18" s="7">
        <v>4</v>
      </c>
      <c r="G18" s="7">
        <v>4</v>
      </c>
      <c r="H18" s="7">
        <v>0</v>
      </c>
      <c r="I18" s="7">
        <v>0</v>
      </c>
      <c r="J18" s="7">
        <v>0</v>
      </c>
      <c r="K18" s="7">
        <v>0</v>
      </c>
      <c r="L18" s="18">
        <f t="shared" si="1"/>
        <v>0</v>
      </c>
    </row>
    <row r="19" spans="1:12">
      <c r="A19" s="7" t="s">
        <v>32</v>
      </c>
      <c r="B19" s="7">
        <f t="shared" si="0"/>
        <v>721018</v>
      </c>
      <c r="C19" s="7">
        <v>720653</v>
      </c>
      <c r="D19" s="7">
        <v>167</v>
      </c>
      <c r="E19" s="7">
        <v>198</v>
      </c>
      <c r="F19" s="7">
        <v>4</v>
      </c>
      <c r="G19" s="7">
        <v>3</v>
      </c>
      <c r="H19" s="7">
        <v>1</v>
      </c>
      <c r="I19" s="7">
        <v>2</v>
      </c>
      <c r="J19" s="7">
        <v>2</v>
      </c>
      <c r="K19" s="7">
        <v>0</v>
      </c>
      <c r="L19" s="18">
        <f t="shared" si="1"/>
        <v>0.2773855853806701</v>
      </c>
    </row>
    <row r="20" spans="1:12">
      <c r="A20" s="7" t="s">
        <v>34</v>
      </c>
      <c r="B20" s="7">
        <f t="shared" si="0"/>
        <v>901396</v>
      </c>
      <c r="C20" s="7">
        <v>900974</v>
      </c>
      <c r="D20" s="7">
        <v>201</v>
      </c>
      <c r="E20" s="7">
        <v>221</v>
      </c>
      <c r="F20" s="7">
        <v>2</v>
      </c>
      <c r="G20" s="7">
        <v>2</v>
      </c>
      <c r="H20" s="7">
        <v>0</v>
      </c>
      <c r="I20" s="7">
        <v>1</v>
      </c>
      <c r="J20" s="7">
        <v>0</v>
      </c>
      <c r="K20" s="7">
        <v>1</v>
      </c>
      <c r="L20" s="18">
        <f t="shared" si="1"/>
        <v>0.11093903234538427</v>
      </c>
    </row>
    <row r="21" spans="1:12">
      <c r="A21" s="7" t="s">
        <v>36</v>
      </c>
      <c r="B21" s="7">
        <f t="shared" si="0"/>
        <v>999579</v>
      </c>
      <c r="C21" s="7">
        <v>999063</v>
      </c>
      <c r="D21" s="7">
        <v>218</v>
      </c>
      <c r="E21" s="7">
        <v>298</v>
      </c>
      <c r="F21" s="7">
        <v>7</v>
      </c>
      <c r="G21" s="7">
        <v>4</v>
      </c>
      <c r="H21" s="7">
        <v>3</v>
      </c>
      <c r="I21" s="7">
        <v>2</v>
      </c>
      <c r="J21" s="7">
        <v>1</v>
      </c>
      <c r="K21" s="7">
        <v>1</v>
      </c>
      <c r="L21" s="18">
        <f t="shared" si="1"/>
        <v>0.20008423546312998</v>
      </c>
    </row>
    <row r="22" spans="1:12">
      <c r="A22" s="7" t="s">
        <v>38</v>
      </c>
      <c r="B22" s="7">
        <f t="shared" si="0"/>
        <v>1603580</v>
      </c>
      <c r="C22" s="7">
        <v>1602894</v>
      </c>
      <c r="D22" s="7">
        <v>287</v>
      </c>
      <c r="E22" s="7">
        <v>399</v>
      </c>
      <c r="F22" s="7">
        <v>6</v>
      </c>
      <c r="G22" s="7">
        <v>4</v>
      </c>
      <c r="H22" s="7">
        <v>2</v>
      </c>
      <c r="I22" s="7">
        <v>1</v>
      </c>
      <c r="J22" s="7">
        <v>1</v>
      </c>
      <c r="K22" s="7">
        <v>0</v>
      </c>
      <c r="L22" s="18">
        <f t="shared" si="1"/>
        <v>6.2360468451839006E-2</v>
      </c>
    </row>
    <row r="23" spans="1:12">
      <c r="A23" s="7" t="s">
        <v>40</v>
      </c>
      <c r="B23" s="7">
        <f t="shared" si="0"/>
        <v>479424</v>
      </c>
      <c r="C23" s="7">
        <v>479192</v>
      </c>
      <c r="D23" s="7">
        <v>107</v>
      </c>
      <c r="E23" s="7">
        <v>125</v>
      </c>
      <c r="F23" s="7">
        <v>5</v>
      </c>
      <c r="G23" s="7">
        <v>5</v>
      </c>
      <c r="H23" s="7">
        <v>0</v>
      </c>
      <c r="I23" s="7">
        <v>0</v>
      </c>
      <c r="J23" s="7">
        <v>0</v>
      </c>
      <c r="K23" s="7">
        <v>0</v>
      </c>
      <c r="L23" s="18">
        <f t="shared" si="1"/>
        <v>0</v>
      </c>
    </row>
    <row r="24" spans="1:12">
      <c r="A24" s="7" t="s">
        <v>42</v>
      </c>
      <c r="B24" s="7">
        <f t="shared" si="0"/>
        <v>1421801</v>
      </c>
      <c r="C24" s="7">
        <v>1421131</v>
      </c>
      <c r="D24" s="7">
        <v>199</v>
      </c>
      <c r="E24" s="7">
        <v>471</v>
      </c>
      <c r="F24" s="7">
        <v>16</v>
      </c>
      <c r="G24" s="7">
        <v>14</v>
      </c>
      <c r="H24" s="7">
        <v>2</v>
      </c>
      <c r="I24" s="7">
        <v>5</v>
      </c>
      <c r="J24" s="7">
        <v>3</v>
      </c>
      <c r="K24" s="7">
        <v>2</v>
      </c>
      <c r="L24" s="18">
        <f t="shared" si="1"/>
        <v>0.35166665377222273</v>
      </c>
    </row>
    <row r="25" spans="1:12">
      <c r="A25" s="7" t="s">
        <v>44</v>
      </c>
      <c r="B25" s="7">
        <f t="shared" si="0"/>
        <v>718154</v>
      </c>
      <c r="C25" s="7">
        <v>717846</v>
      </c>
      <c r="D25" s="7">
        <v>118</v>
      </c>
      <c r="E25" s="7">
        <v>190</v>
      </c>
      <c r="F25" s="7">
        <v>10</v>
      </c>
      <c r="G25" s="7">
        <v>8</v>
      </c>
      <c r="H25" s="7">
        <v>2</v>
      </c>
      <c r="I25" s="7">
        <v>0</v>
      </c>
      <c r="J25" s="7">
        <v>0</v>
      </c>
      <c r="K25" s="7">
        <v>0</v>
      </c>
      <c r="L25" s="18">
        <f t="shared" si="1"/>
        <v>0</v>
      </c>
    </row>
    <row r="26" spans="1:12">
      <c r="A26" s="7" t="s">
        <v>46</v>
      </c>
      <c r="B26" s="7">
        <f t="shared" si="0"/>
        <v>292046</v>
      </c>
      <c r="C26" s="7">
        <v>291844</v>
      </c>
      <c r="D26" s="7">
        <v>66</v>
      </c>
      <c r="E26" s="7">
        <v>136</v>
      </c>
      <c r="F26" s="7">
        <v>0</v>
      </c>
      <c r="G26" s="7">
        <v>0</v>
      </c>
      <c r="H26" s="7">
        <v>0</v>
      </c>
      <c r="I26" s="7">
        <v>4</v>
      </c>
      <c r="J26" s="7">
        <v>3</v>
      </c>
      <c r="K26" s="7">
        <v>1</v>
      </c>
      <c r="L26" s="18">
        <f t="shared" si="1"/>
        <v>1.3696472473514447</v>
      </c>
    </row>
    <row r="27" spans="1:12">
      <c r="A27" s="7" t="s">
        <v>48</v>
      </c>
      <c r="B27" s="7">
        <f t="shared" si="0"/>
        <v>676800</v>
      </c>
      <c r="C27" s="7">
        <v>676474</v>
      </c>
      <c r="D27" s="7">
        <v>120</v>
      </c>
      <c r="E27" s="7">
        <v>206</v>
      </c>
      <c r="F27" s="7">
        <v>6</v>
      </c>
      <c r="G27" s="7">
        <v>6</v>
      </c>
      <c r="H27" s="7">
        <v>0</v>
      </c>
      <c r="I27" s="7">
        <v>1</v>
      </c>
      <c r="J27" s="7">
        <v>1</v>
      </c>
      <c r="K27" s="7">
        <v>0</v>
      </c>
      <c r="L27" s="18">
        <f t="shared" si="1"/>
        <v>0.14775413711583926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105</v>
      </c>
    </row>
    <row r="30" spans="1:12">
      <c r="A30" s="7" t="s">
        <v>50</v>
      </c>
      <c r="B30" s="7">
        <f t="shared" si="0"/>
        <v>500513</v>
      </c>
      <c r="C30" s="7">
        <v>500435</v>
      </c>
      <c r="D30" s="7">
        <v>78</v>
      </c>
    </row>
    <row r="31" spans="1:12">
      <c r="A31" s="7" t="s">
        <v>52</v>
      </c>
      <c r="B31" s="7">
        <f t="shared" si="0"/>
        <v>36105</v>
      </c>
      <c r="C31" s="7">
        <v>36104</v>
      </c>
      <c r="D31" s="7">
        <v>1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147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2463645</v>
      </c>
      <c r="C6" s="7">
        <v>2462860</v>
      </c>
      <c r="D6" s="7">
        <v>444</v>
      </c>
      <c r="E6" s="7">
        <v>341</v>
      </c>
      <c r="F6" s="7">
        <v>10</v>
      </c>
      <c r="G6" s="7">
        <v>9</v>
      </c>
      <c r="H6" s="7">
        <f>F6-G6</f>
        <v>1</v>
      </c>
      <c r="I6" s="7">
        <v>22</v>
      </c>
      <c r="J6" s="7">
        <v>15</v>
      </c>
      <c r="K6" s="7">
        <f>I6-J6</f>
        <v>7</v>
      </c>
      <c r="L6" s="18">
        <f>I6/B6*100000</f>
        <v>0.89298579949627488</v>
      </c>
    </row>
    <row r="7" spans="1:12">
      <c r="A7" s="7" t="s">
        <v>3</v>
      </c>
      <c r="B7" s="7">
        <f t="shared" si="0"/>
        <v>1694520</v>
      </c>
      <c r="C7" s="7">
        <v>1693822</v>
      </c>
      <c r="D7" s="7">
        <v>305</v>
      </c>
      <c r="E7" s="7">
        <v>393</v>
      </c>
      <c r="F7" s="7">
        <v>2</v>
      </c>
      <c r="G7" s="7">
        <v>2</v>
      </c>
      <c r="H7" s="7">
        <f t="shared" ref="H7:H27" si="1">F7-G7</f>
        <v>0</v>
      </c>
      <c r="I7" s="7">
        <v>4</v>
      </c>
      <c r="J7" s="7">
        <v>4</v>
      </c>
      <c r="K7" s="7">
        <f t="shared" ref="K7:K27" si="2">I7-J7</f>
        <v>0</v>
      </c>
      <c r="L7" s="18">
        <f t="shared" ref="L7:L27" si="3">I7/B7*100000</f>
        <v>0.23605504803720226</v>
      </c>
    </row>
    <row r="8" spans="1:12">
      <c r="A8" s="7" t="s">
        <v>9</v>
      </c>
      <c r="B8" s="7">
        <f t="shared" si="0"/>
        <v>1537819</v>
      </c>
      <c r="C8" s="7">
        <v>1537278</v>
      </c>
      <c r="D8" s="7">
        <v>313</v>
      </c>
      <c r="E8" s="7">
        <v>228</v>
      </c>
      <c r="F8" s="7">
        <v>4</v>
      </c>
      <c r="G8" s="7">
        <v>4</v>
      </c>
      <c r="H8" s="7">
        <f t="shared" si="1"/>
        <v>0</v>
      </c>
      <c r="I8" s="7">
        <v>2</v>
      </c>
      <c r="J8" s="7">
        <v>1</v>
      </c>
      <c r="K8" s="7">
        <f t="shared" si="2"/>
        <v>1</v>
      </c>
      <c r="L8" s="18">
        <f t="shared" si="3"/>
        <v>0.13005431718557256</v>
      </c>
    </row>
    <row r="9" spans="1:12">
      <c r="A9" s="7" t="s">
        <v>11</v>
      </c>
      <c r="B9" s="7">
        <f t="shared" si="0"/>
        <v>972472</v>
      </c>
      <c r="C9" s="7">
        <v>971974</v>
      </c>
      <c r="D9" s="7">
        <v>243</v>
      </c>
      <c r="E9" s="7">
        <v>255</v>
      </c>
      <c r="F9" s="7">
        <v>5</v>
      </c>
      <c r="G9" s="7">
        <v>5</v>
      </c>
      <c r="H9" s="7">
        <f t="shared" si="1"/>
        <v>0</v>
      </c>
      <c r="I9" s="7">
        <v>1</v>
      </c>
      <c r="J9" s="7">
        <v>1</v>
      </c>
      <c r="K9" s="7">
        <f t="shared" si="2"/>
        <v>0</v>
      </c>
      <c r="L9" s="18">
        <f t="shared" si="3"/>
        <v>0.10283072417509194</v>
      </c>
    </row>
    <row r="10" spans="1:12">
      <c r="A10" s="7" t="s">
        <v>13</v>
      </c>
      <c r="B10" s="7">
        <f t="shared" si="0"/>
        <v>1112217</v>
      </c>
      <c r="C10" s="7">
        <v>1111753</v>
      </c>
      <c r="D10" s="7">
        <v>192</v>
      </c>
      <c r="E10" s="7">
        <v>272</v>
      </c>
      <c r="F10" s="7">
        <v>3</v>
      </c>
      <c r="G10" s="7">
        <v>2</v>
      </c>
      <c r="H10" s="7">
        <f t="shared" si="1"/>
        <v>1</v>
      </c>
      <c r="I10" s="7">
        <v>3</v>
      </c>
      <c r="J10" s="7">
        <v>3</v>
      </c>
      <c r="K10" s="7">
        <f t="shared" si="2"/>
        <v>0</v>
      </c>
      <c r="L10" s="18">
        <f t="shared" si="3"/>
        <v>0.26973153620201812</v>
      </c>
    </row>
    <row r="11" spans="1:12">
      <c r="A11" s="7" t="s">
        <v>16</v>
      </c>
      <c r="B11" s="7">
        <f t="shared" si="0"/>
        <v>1233090</v>
      </c>
      <c r="C11" s="7">
        <v>1232624</v>
      </c>
      <c r="D11" s="7">
        <v>288</v>
      </c>
      <c r="E11" s="7">
        <v>178</v>
      </c>
      <c r="F11" s="7">
        <v>2</v>
      </c>
      <c r="G11" s="7">
        <v>1</v>
      </c>
      <c r="H11" s="7">
        <f t="shared" si="1"/>
        <v>1</v>
      </c>
      <c r="I11" s="7">
        <v>12</v>
      </c>
      <c r="J11" s="7">
        <v>8</v>
      </c>
      <c r="K11" s="7">
        <f t="shared" si="2"/>
        <v>4</v>
      </c>
      <c r="L11" s="18">
        <f t="shared" si="3"/>
        <v>0.97316497579252126</v>
      </c>
    </row>
    <row r="12" spans="1:12">
      <c r="A12" s="7" t="s">
        <v>18</v>
      </c>
      <c r="B12" s="7">
        <f t="shared" si="0"/>
        <v>1481602</v>
      </c>
      <c r="C12" s="7">
        <v>1480981</v>
      </c>
      <c r="D12" s="7">
        <v>287</v>
      </c>
      <c r="E12" s="7">
        <v>334</v>
      </c>
      <c r="F12" s="7">
        <v>4</v>
      </c>
      <c r="G12" s="7">
        <v>3</v>
      </c>
      <c r="H12" s="7">
        <f t="shared" si="1"/>
        <v>1</v>
      </c>
      <c r="I12" s="7">
        <v>7</v>
      </c>
      <c r="J12" s="7">
        <v>5</v>
      </c>
      <c r="K12" s="7">
        <f t="shared" si="2"/>
        <v>2</v>
      </c>
      <c r="L12" s="18">
        <f t="shared" si="3"/>
        <v>0.47246156525166683</v>
      </c>
    </row>
    <row r="13" spans="1:12">
      <c r="A13" s="7" t="s">
        <v>20</v>
      </c>
      <c r="B13" s="7">
        <f t="shared" si="0"/>
        <v>854479</v>
      </c>
      <c r="C13" s="7">
        <v>854156</v>
      </c>
      <c r="D13" s="7">
        <v>197</v>
      </c>
      <c r="E13" s="7">
        <v>126</v>
      </c>
      <c r="F13" s="7">
        <v>4</v>
      </c>
      <c r="G13" s="7">
        <v>4</v>
      </c>
      <c r="H13" s="7">
        <f t="shared" si="1"/>
        <v>0</v>
      </c>
      <c r="I13" s="7">
        <v>0</v>
      </c>
      <c r="J13" s="7">
        <v>0</v>
      </c>
      <c r="K13" s="7">
        <f t="shared" si="2"/>
        <v>0</v>
      </c>
      <c r="L13" s="18">
        <f t="shared" si="3"/>
        <v>0</v>
      </c>
    </row>
    <row r="14" spans="1:12">
      <c r="A14" s="7" t="s">
        <v>22</v>
      </c>
      <c r="B14" s="7">
        <f t="shared" si="0"/>
        <v>1057354</v>
      </c>
      <c r="C14" s="7">
        <v>1056772</v>
      </c>
      <c r="D14" s="7">
        <v>302</v>
      </c>
      <c r="E14" s="7">
        <v>280</v>
      </c>
      <c r="F14" s="7">
        <v>1</v>
      </c>
      <c r="G14" s="7">
        <v>1</v>
      </c>
      <c r="H14" s="7">
        <f t="shared" si="1"/>
        <v>0</v>
      </c>
      <c r="I14" s="7">
        <v>1</v>
      </c>
      <c r="J14" s="7">
        <v>1</v>
      </c>
      <c r="K14" s="7">
        <f t="shared" si="2"/>
        <v>0</v>
      </c>
      <c r="L14" s="18">
        <f t="shared" si="3"/>
        <v>9.4575705014593031E-2</v>
      </c>
    </row>
    <row r="15" spans="1:12">
      <c r="A15" s="7" t="s">
        <v>24</v>
      </c>
      <c r="B15" s="7">
        <f t="shared" si="0"/>
        <v>1064076</v>
      </c>
      <c r="C15" s="7">
        <v>1063749</v>
      </c>
      <c r="D15" s="7">
        <v>243</v>
      </c>
      <c r="E15" s="7">
        <v>84</v>
      </c>
      <c r="F15" s="7">
        <v>1</v>
      </c>
      <c r="G15" s="7">
        <v>1</v>
      </c>
      <c r="H15" s="7">
        <f t="shared" si="1"/>
        <v>0</v>
      </c>
      <c r="I15" s="7">
        <v>5</v>
      </c>
      <c r="J15" s="7">
        <v>2</v>
      </c>
      <c r="K15" s="7">
        <f t="shared" si="2"/>
        <v>3</v>
      </c>
      <c r="L15" s="18">
        <f t="shared" si="3"/>
        <v>0.46989124836947732</v>
      </c>
    </row>
    <row r="16" spans="1:12">
      <c r="A16" s="7" t="s">
        <v>26</v>
      </c>
      <c r="B16" s="7">
        <f t="shared" si="0"/>
        <v>1094080</v>
      </c>
      <c r="C16" s="7">
        <v>1093720</v>
      </c>
      <c r="D16" s="7">
        <v>230</v>
      </c>
      <c r="E16" s="7">
        <v>130</v>
      </c>
      <c r="F16" s="7">
        <v>3</v>
      </c>
      <c r="G16" s="7">
        <v>3</v>
      </c>
      <c r="H16" s="7">
        <f t="shared" si="1"/>
        <v>0</v>
      </c>
      <c r="I16" s="7">
        <v>10</v>
      </c>
      <c r="J16" s="7">
        <v>6</v>
      </c>
      <c r="K16" s="7">
        <f t="shared" si="2"/>
        <v>4</v>
      </c>
      <c r="L16" s="18">
        <f t="shared" si="3"/>
        <v>0.91400994442819539</v>
      </c>
    </row>
    <row r="17" spans="1:12">
      <c r="A17" s="7" t="s">
        <v>28</v>
      </c>
      <c r="B17" s="7">
        <f t="shared" si="0"/>
        <v>1200002</v>
      </c>
      <c r="C17" s="7">
        <v>1199391</v>
      </c>
      <c r="D17" s="7">
        <v>253</v>
      </c>
      <c r="E17" s="7">
        <v>358</v>
      </c>
      <c r="F17" s="7">
        <v>3</v>
      </c>
      <c r="G17" s="7">
        <v>3</v>
      </c>
      <c r="H17" s="7">
        <f t="shared" si="1"/>
        <v>0</v>
      </c>
      <c r="I17" s="7">
        <v>2</v>
      </c>
      <c r="J17" s="7">
        <v>1</v>
      </c>
      <c r="K17" s="7">
        <f t="shared" si="2"/>
        <v>1</v>
      </c>
      <c r="L17" s="18">
        <f t="shared" si="3"/>
        <v>0.16666638888935184</v>
      </c>
    </row>
    <row r="18" spans="1:12">
      <c r="A18" s="7" t="s">
        <v>30</v>
      </c>
      <c r="B18" s="7">
        <f t="shared" si="0"/>
        <v>526532</v>
      </c>
      <c r="C18" s="7">
        <v>526366</v>
      </c>
      <c r="D18" s="7">
        <v>137</v>
      </c>
      <c r="E18" s="7">
        <v>29</v>
      </c>
      <c r="F18" s="7">
        <v>1</v>
      </c>
      <c r="G18" s="7">
        <v>1</v>
      </c>
      <c r="H18" s="7">
        <f t="shared" si="1"/>
        <v>0</v>
      </c>
      <c r="I18" s="7">
        <v>11</v>
      </c>
      <c r="J18" s="7">
        <v>4</v>
      </c>
      <c r="K18" s="7">
        <f t="shared" si="2"/>
        <v>7</v>
      </c>
      <c r="L18" s="18">
        <f t="shared" si="3"/>
        <v>2.0891417805565475</v>
      </c>
    </row>
    <row r="19" spans="1:12">
      <c r="A19" s="7" t="s">
        <v>32</v>
      </c>
      <c r="B19" s="7">
        <f t="shared" si="0"/>
        <v>780056</v>
      </c>
      <c r="C19" s="7">
        <v>779677</v>
      </c>
      <c r="D19" s="7">
        <v>176</v>
      </c>
      <c r="E19" s="7">
        <v>203</v>
      </c>
      <c r="F19" s="7">
        <v>2</v>
      </c>
      <c r="G19" s="7">
        <v>2</v>
      </c>
      <c r="H19" s="7">
        <f t="shared" si="1"/>
        <v>0</v>
      </c>
      <c r="I19" s="7">
        <v>2</v>
      </c>
      <c r="J19" s="7">
        <v>1</v>
      </c>
      <c r="K19" s="7">
        <f t="shared" si="2"/>
        <v>1</v>
      </c>
      <c r="L19" s="18">
        <f t="shared" si="3"/>
        <v>0.25639184879034327</v>
      </c>
    </row>
    <row r="20" spans="1:12">
      <c r="A20" s="7" t="s">
        <v>34</v>
      </c>
      <c r="B20" s="7">
        <f t="shared" si="0"/>
        <v>879139</v>
      </c>
      <c r="C20" s="7">
        <v>878756</v>
      </c>
      <c r="D20" s="7">
        <v>171</v>
      </c>
      <c r="E20" s="7">
        <v>212</v>
      </c>
      <c r="F20" s="7">
        <v>3</v>
      </c>
      <c r="G20" s="7">
        <v>2</v>
      </c>
      <c r="H20" s="7">
        <f t="shared" si="1"/>
        <v>1</v>
      </c>
      <c r="I20" s="7">
        <v>3</v>
      </c>
      <c r="J20" s="7">
        <v>2</v>
      </c>
      <c r="K20" s="7">
        <f t="shared" si="2"/>
        <v>1</v>
      </c>
      <c r="L20" s="18">
        <f t="shared" si="3"/>
        <v>0.34124296612936067</v>
      </c>
    </row>
    <row r="21" spans="1:12">
      <c r="A21" s="7" t="s">
        <v>36</v>
      </c>
      <c r="B21" s="7">
        <f t="shared" si="0"/>
        <v>947646</v>
      </c>
      <c r="C21" s="7">
        <v>947153</v>
      </c>
      <c r="D21" s="7">
        <v>209</v>
      </c>
      <c r="E21" s="7">
        <v>284</v>
      </c>
      <c r="F21" s="7">
        <v>1</v>
      </c>
      <c r="G21" s="7">
        <v>1</v>
      </c>
      <c r="H21" s="7">
        <f t="shared" si="1"/>
        <v>0</v>
      </c>
      <c r="I21" s="7">
        <v>1</v>
      </c>
      <c r="J21" s="7">
        <v>1</v>
      </c>
      <c r="K21" s="7">
        <f t="shared" si="2"/>
        <v>0</v>
      </c>
      <c r="L21" s="18">
        <f t="shared" si="3"/>
        <v>0.10552463683696232</v>
      </c>
    </row>
    <row r="22" spans="1:12">
      <c r="A22" s="7" t="s">
        <v>38</v>
      </c>
      <c r="B22" s="7">
        <f t="shared" si="0"/>
        <v>1663578</v>
      </c>
      <c r="C22" s="7">
        <v>1662998</v>
      </c>
      <c r="D22" s="7">
        <v>275</v>
      </c>
      <c r="E22" s="7">
        <v>305</v>
      </c>
      <c r="F22" s="7">
        <v>3</v>
      </c>
      <c r="G22" s="7">
        <v>2</v>
      </c>
      <c r="H22" s="7">
        <f t="shared" si="1"/>
        <v>1</v>
      </c>
      <c r="I22" s="7">
        <v>12</v>
      </c>
      <c r="J22" s="7">
        <v>9</v>
      </c>
      <c r="K22" s="7">
        <f t="shared" si="2"/>
        <v>3</v>
      </c>
      <c r="L22" s="18">
        <f t="shared" si="3"/>
        <v>0.72133678132314805</v>
      </c>
    </row>
    <row r="23" spans="1:12">
      <c r="A23" s="7" t="s">
        <v>40</v>
      </c>
      <c r="B23" s="7">
        <f t="shared" si="0"/>
        <v>523402</v>
      </c>
      <c r="C23" s="7">
        <v>523175</v>
      </c>
      <c r="D23" s="7">
        <v>125</v>
      </c>
      <c r="E23" s="7">
        <v>102</v>
      </c>
      <c r="F23" s="7">
        <v>0</v>
      </c>
      <c r="G23" s="7">
        <v>0</v>
      </c>
      <c r="H23" s="7">
        <f t="shared" si="1"/>
        <v>0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1386352</v>
      </c>
      <c r="C24" s="7">
        <v>1385894</v>
      </c>
      <c r="D24" s="7">
        <v>231</v>
      </c>
      <c r="E24" s="7">
        <v>227</v>
      </c>
      <c r="F24" s="7">
        <v>5</v>
      </c>
      <c r="G24" s="7">
        <v>5</v>
      </c>
      <c r="H24" s="7">
        <f t="shared" si="1"/>
        <v>0</v>
      </c>
      <c r="I24" s="7">
        <v>6</v>
      </c>
      <c r="J24" s="7">
        <v>4</v>
      </c>
      <c r="K24" s="7">
        <f t="shared" si="2"/>
        <v>2</v>
      </c>
      <c r="L24" s="18">
        <f t="shared" si="3"/>
        <v>0.43279051784828093</v>
      </c>
    </row>
    <row r="25" spans="1:12">
      <c r="A25" s="7" t="s">
        <v>44</v>
      </c>
      <c r="B25" s="7">
        <f t="shared" si="0"/>
        <v>895081</v>
      </c>
      <c r="C25" s="7">
        <v>894705</v>
      </c>
      <c r="D25" s="7">
        <v>159</v>
      </c>
      <c r="E25" s="7">
        <v>217</v>
      </c>
      <c r="F25" s="7">
        <v>1</v>
      </c>
      <c r="G25" s="7">
        <v>1</v>
      </c>
      <c r="H25" s="7">
        <f t="shared" si="1"/>
        <v>0</v>
      </c>
      <c r="I25" s="7">
        <v>3</v>
      </c>
      <c r="J25" s="7">
        <v>1</v>
      </c>
      <c r="K25" s="7">
        <f t="shared" si="2"/>
        <v>2</v>
      </c>
      <c r="L25" s="18">
        <f t="shared" si="3"/>
        <v>0.33516519733968214</v>
      </c>
    </row>
    <row r="26" spans="1:12">
      <c r="A26" s="7" t="s">
        <v>46</v>
      </c>
      <c r="B26" s="7">
        <f t="shared" si="0"/>
        <v>295929</v>
      </c>
      <c r="C26" s="7">
        <v>295734</v>
      </c>
      <c r="D26" s="7">
        <v>81</v>
      </c>
      <c r="E26" s="7">
        <v>114</v>
      </c>
      <c r="F26" s="7">
        <v>1</v>
      </c>
      <c r="G26" s="7">
        <v>1</v>
      </c>
      <c r="H26" s="7">
        <f t="shared" si="1"/>
        <v>0</v>
      </c>
      <c r="I26" s="7">
        <v>2</v>
      </c>
      <c r="J26" s="7">
        <v>1</v>
      </c>
      <c r="K26" s="7">
        <f t="shared" si="2"/>
        <v>1</v>
      </c>
      <c r="L26" s="18">
        <f t="shared" si="3"/>
        <v>0.67583778541474471</v>
      </c>
    </row>
    <row r="27" spans="1:12">
      <c r="A27" s="7" t="s">
        <v>48</v>
      </c>
      <c r="B27" s="7">
        <f t="shared" si="0"/>
        <v>642651</v>
      </c>
      <c r="C27" s="7">
        <v>642477</v>
      </c>
      <c r="D27" s="7">
        <v>118</v>
      </c>
      <c r="E27" s="7">
        <v>56</v>
      </c>
      <c r="F27" s="7">
        <v>3</v>
      </c>
      <c r="G27" s="7">
        <v>2</v>
      </c>
      <c r="H27" s="7">
        <f t="shared" si="1"/>
        <v>1</v>
      </c>
      <c r="I27" s="7">
        <v>4</v>
      </c>
      <c r="J27" s="7">
        <v>2</v>
      </c>
      <c r="K27" s="7">
        <f t="shared" si="2"/>
        <v>2</v>
      </c>
      <c r="L27" s="18">
        <f t="shared" si="3"/>
        <v>0.62242181214998493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520873</v>
      </c>
      <c r="C30" s="7">
        <v>520787</v>
      </c>
      <c r="D30" s="7">
        <v>86</v>
      </c>
    </row>
    <row r="31" spans="1:12">
      <c r="A31" s="7" t="s">
        <v>52</v>
      </c>
      <c r="B31" s="7">
        <f t="shared" si="0"/>
        <v>17688</v>
      </c>
      <c r="C31" s="7">
        <v>17686</v>
      </c>
      <c r="D31" s="7">
        <v>2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142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1751169</v>
      </c>
      <c r="C6" s="7">
        <v>1750604</v>
      </c>
      <c r="D6" s="7">
        <v>223</v>
      </c>
      <c r="E6" s="7">
        <v>342</v>
      </c>
      <c r="F6" s="7">
        <v>9</v>
      </c>
      <c r="G6" s="7">
        <v>9</v>
      </c>
      <c r="H6" s="7">
        <f>SUM(F6-G6)</f>
        <v>0</v>
      </c>
      <c r="I6" s="7">
        <v>1</v>
      </c>
      <c r="J6" s="7">
        <v>1</v>
      </c>
      <c r="K6" s="7">
        <f>I6-J6</f>
        <v>0</v>
      </c>
      <c r="L6" s="18">
        <f>I6/B6*100000</f>
        <v>5.7104711195778361E-2</v>
      </c>
    </row>
    <row r="7" spans="1:12">
      <c r="A7" s="7" t="s">
        <v>3</v>
      </c>
      <c r="B7" s="7">
        <f t="shared" si="0"/>
        <v>1105008</v>
      </c>
      <c r="C7" s="7">
        <v>1104703</v>
      </c>
      <c r="D7" s="7">
        <v>148</v>
      </c>
      <c r="E7" s="7">
        <v>157</v>
      </c>
      <c r="F7" s="7">
        <v>1</v>
      </c>
      <c r="G7" s="7">
        <v>1</v>
      </c>
      <c r="H7" s="7">
        <f t="shared" ref="H7:H27" si="1">SUM(F7-G7)</f>
        <v>0</v>
      </c>
      <c r="I7" s="7">
        <v>6</v>
      </c>
      <c r="J7" s="7">
        <v>5</v>
      </c>
      <c r="K7" s="7">
        <f t="shared" ref="K7:K27" si="2">I7-J7</f>
        <v>1</v>
      </c>
      <c r="L7" s="18">
        <f t="shared" ref="L7:L27" si="3">I7/B7*100000</f>
        <v>0.54298249424438561</v>
      </c>
    </row>
    <row r="8" spans="1:12">
      <c r="A8" s="7" t="s">
        <v>9</v>
      </c>
      <c r="B8" s="7">
        <f t="shared" si="0"/>
        <v>947908</v>
      </c>
      <c r="C8" s="7">
        <v>947565</v>
      </c>
      <c r="D8" s="7">
        <v>144</v>
      </c>
      <c r="E8" s="7">
        <v>199</v>
      </c>
      <c r="F8" s="7">
        <v>4</v>
      </c>
      <c r="G8" s="7">
        <v>2</v>
      </c>
      <c r="H8" s="7">
        <f t="shared" si="1"/>
        <v>2</v>
      </c>
      <c r="I8" s="7">
        <v>2</v>
      </c>
      <c r="J8" s="7">
        <v>2</v>
      </c>
      <c r="K8" s="7">
        <f t="shared" si="2"/>
        <v>0</v>
      </c>
      <c r="L8" s="18">
        <f t="shared" si="3"/>
        <v>0.21099094004903429</v>
      </c>
    </row>
    <row r="9" spans="1:12">
      <c r="A9" s="7" t="s">
        <v>11</v>
      </c>
      <c r="B9" s="7">
        <f t="shared" si="0"/>
        <v>633043</v>
      </c>
      <c r="C9" s="7">
        <v>632872</v>
      </c>
      <c r="D9" s="7">
        <v>109</v>
      </c>
      <c r="E9" s="7">
        <v>62</v>
      </c>
      <c r="F9" s="7">
        <v>3</v>
      </c>
      <c r="G9" s="7">
        <v>3</v>
      </c>
      <c r="H9" s="7">
        <f t="shared" si="1"/>
        <v>0</v>
      </c>
      <c r="I9" s="7">
        <v>3</v>
      </c>
      <c r="J9" s="7">
        <v>2</v>
      </c>
      <c r="K9" s="7">
        <f t="shared" si="2"/>
        <v>1</v>
      </c>
      <c r="L9" s="18">
        <f t="shared" si="3"/>
        <v>0.47390145693104574</v>
      </c>
    </row>
    <row r="10" spans="1:12">
      <c r="A10" s="7" t="s">
        <v>13</v>
      </c>
      <c r="B10" s="7">
        <f t="shared" si="0"/>
        <v>711603</v>
      </c>
      <c r="C10" s="7">
        <v>711420</v>
      </c>
      <c r="D10" s="7">
        <v>94</v>
      </c>
      <c r="E10" s="7">
        <v>89</v>
      </c>
      <c r="F10" s="7">
        <v>2</v>
      </c>
      <c r="G10" s="7">
        <v>2</v>
      </c>
      <c r="H10" s="7">
        <f t="shared" si="1"/>
        <v>0</v>
      </c>
      <c r="I10" s="7">
        <v>8</v>
      </c>
      <c r="J10" s="7">
        <v>7</v>
      </c>
      <c r="K10" s="7">
        <f t="shared" si="2"/>
        <v>1</v>
      </c>
      <c r="L10" s="18">
        <f t="shared" si="3"/>
        <v>1.1242223543183487</v>
      </c>
    </row>
    <row r="11" spans="1:12">
      <c r="A11" s="7" t="s">
        <v>16</v>
      </c>
      <c r="B11" s="7">
        <f t="shared" si="0"/>
        <v>857805</v>
      </c>
      <c r="C11" s="7">
        <v>857452</v>
      </c>
      <c r="D11" s="7">
        <v>142</v>
      </c>
      <c r="E11" s="7">
        <v>211</v>
      </c>
      <c r="F11" s="7">
        <v>4</v>
      </c>
      <c r="G11" s="7">
        <v>3</v>
      </c>
      <c r="H11" s="7">
        <f t="shared" si="1"/>
        <v>1</v>
      </c>
      <c r="I11" s="7">
        <v>3</v>
      </c>
      <c r="J11" s="7">
        <v>1</v>
      </c>
      <c r="K11" s="7">
        <f t="shared" si="2"/>
        <v>2</v>
      </c>
      <c r="L11" s="18">
        <f t="shared" si="3"/>
        <v>0.34972983370346411</v>
      </c>
    </row>
    <row r="12" spans="1:12">
      <c r="A12" s="7" t="s">
        <v>18</v>
      </c>
      <c r="B12" s="7">
        <f t="shared" si="0"/>
        <v>1088329</v>
      </c>
      <c r="C12" s="7">
        <v>1087990</v>
      </c>
      <c r="D12" s="7">
        <v>117</v>
      </c>
      <c r="E12" s="7">
        <v>222</v>
      </c>
      <c r="F12" s="7">
        <v>1</v>
      </c>
      <c r="G12" s="7">
        <v>1</v>
      </c>
      <c r="H12" s="7">
        <f t="shared" si="1"/>
        <v>0</v>
      </c>
      <c r="I12" s="7">
        <v>5</v>
      </c>
      <c r="J12" s="7">
        <v>3</v>
      </c>
      <c r="K12" s="7">
        <f t="shared" si="2"/>
        <v>2</v>
      </c>
      <c r="L12" s="18">
        <f t="shared" si="3"/>
        <v>0.45941989968107072</v>
      </c>
    </row>
    <row r="13" spans="1:12">
      <c r="A13" s="7" t="s">
        <v>20</v>
      </c>
      <c r="B13" s="7">
        <f t="shared" si="0"/>
        <v>627277</v>
      </c>
      <c r="C13" s="7">
        <v>627069</v>
      </c>
      <c r="D13" s="7">
        <v>102</v>
      </c>
      <c r="E13" s="7">
        <v>106</v>
      </c>
      <c r="F13" s="7">
        <v>1</v>
      </c>
      <c r="G13" s="7">
        <v>0</v>
      </c>
      <c r="H13" s="7">
        <f t="shared" si="1"/>
        <v>1</v>
      </c>
      <c r="I13" s="7">
        <v>1</v>
      </c>
      <c r="J13" s="7">
        <v>1</v>
      </c>
      <c r="K13" s="7">
        <f t="shared" si="2"/>
        <v>0</v>
      </c>
      <c r="L13" s="18">
        <f t="shared" si="3"/>
        <v>0.15941920395614698</v>
      </c>
    </row>
    <row r="14" spans="1:12">
      <c r="A14" s="7" t="s">
        <v>22</v>
      </c>
      <c r="B14" s="7">
        <f t="shared" si="0"/>
        <v>677255</v>
      </c>
      <c r="C14" s="7">
        <v>677071</v>
      </c>
      <c r="D14" s="7">
        <v>86</v>
      </c>
      <c r="E14" s="7">
        <v>98</v>
      </c>
      <c r="F14" s="7">
        <v>1</v>
      </c>
      <c r="G14" s="7">
        <v>1</v>
      </c>
      <c r="H14" s="7">
        <f t="shared" si="1"/>
        <v>0</v>
      </c>
      <c r="I14" s="7">
        <v>3</v>
      </c>
      <c r="J14" s="7">
        <v>3</v>
      </c>
      <c r="K14" s="7">
        <f t="shared" si="2"/>
        <v>0</v>
      </c>
      <c r="L14" s="18">
        <f t="shared" si="3"/>
        <v>0.44296461451004421</v>
      </c>
    </row>
    <row r="15" spans="1:12">
      <c r="A15" s="7" t="s">
        <v>24</v>
      </c>
      <c r="B15" s="7">
        <f t="shared" si="0"/>
        <v>869649</v>
      </c>
      <c r="C15" s="7">
        <v>869283</v>
      </c>
      <c r="D15" s="7">
        <v>139</v>
      </c>
      <c r="E15" s="7">
        <v>227</v>
      </c>
      <c r="F15" s="7">
        <v>1</v>
      </c>
      <c r="G15" s="7">
        <v>1</v>
      </c>
      <c r="H15" s="7">
        <f t="shared" si="1"/>
        <v>0</v>
      </c>
      <c r="I15" s="7">
        <v>0</v>
      </c>
      <c r="J15" s="7">
        <v>0</v>
      </c>
      <c r="K15" s="7">
        <f t="shared" si="2"/>
        <v>0</v>
      </c>
      <c r="L15" s="18">
        <f t="shared" si="3"/>
        <v>0</v>
      </c>
    </row>
    <row r="16" spans="1:12">
      <c r="A16" s="7" t="s">
        <v>26</v>
      </c>
      <c r="B16" s="7">
        <f t="shared" si="0"/>
        <v>784480</v>
      </c>
      <c r="C16" s="7">
        <v>784202</v>
      </c>
      <c r="D16" s="7">
        <v>104</v>
      </c>
      <c r="E16" s="7">
        <v>174</v>
      </c>
      <c r="F16" s="7">
        <v>2</v>
      </c>
      <c r="G16" s="7">
        <v>2</v>
      </c>
      <c r="H16" s="7">
        <f t="shared" si="1"/>
        <v>0</v>
      </c>
      <c r="I16" s="7">
        <v>1</v>
      </c>
      <c r="J16" s="7">
        <v>1</v>
      </c>
      <c r="K16" s="7">
        <f t="shared" si="2"/>
        <v>0</v>
      </c>
      <c r="L16" s="18">
        <f t="shared" si="3"/>
        <v>0.12747297572914543</v>
      </c>
    </row>
    <row r="17" spans="1:12">
      <c r="A17" s="7" t="s">
        <v>28</v>
      </c>
      <c r="B17" s="7">
        <f t="shared" si="0"/>
        <v>950308</v>
      </c>
      <c r="C17" s="7">
        <v>949996</v>
      </c>
      <c r="D17" s="7">
        <v>140</v>
      </c>
      <c r="E17" s="7">
        <v>172</v>
      </c>
      <c r="F17" s="7">
        <v>3</v>
      </c>
      <c r="G17" s="7">
        <v>2</v>
      </c>
      <c r="H17" s="7">
        <f t="shared" si="1"/>
        <v>1</v>
      </c>
      <c r="I17" s="7">
        <v>4</v>
      </c>
      <c r="J17" s="7">
        <v>3</v>
      </c>
      <c r="K17" s="7">
        <f t="shared" si="2"/>
        <v>1</v>
      </c>
      <c r="L17" s="18">
        <f t="shared" si="3"/>
        <v>0.42091616612719246</v>
      </c>
    </row>
    <row r="18" spans="1:12">
      <c r="A18" s="7" t="s">
        <v>30</v>
      </c>
      <c r="B18" s="7">
        <f t="shared" si="0"/>
        <v>404056</v>
      </c>
      <c r="C18" s="7">
        <v>403871</v>
      </c>
      <c r="D18" s="7">
        <v>72</v>
      </c>
      <c r="E18" s="7">
        <v>113</v>
      </c>
      <c r="F18" s="7">
        <v>2</v>
      </c>
      <c r="G18" s="7">
        <v>1</v>
      </c>
      <c r="H18" s="7">
        <f t="shared" si="1"/>
        <v>1</v>
      </c>
      <c r="I18" s="7">
        <v>1</v>
      </c>
      <c r="J18" s="7">
        <v>0</v>
      </c>
      <c r="K18" s="7">
        <f t="shared" si="2"/>
        <v>1</v>
      </c>
      <c r="L18" s="18">
        <f t="shared" si="3"/>
        <v>0.24749044686875085</v>
      </c>
    </row>
    <row r="19" spans="1:12">
      <c r="A19" s="7" t="s">
        <v>32</v>
      </c>
      <c r="B19" s="7">
        <f t="shared" si="0"/>
        <v>530594</v>
      </c>
      <c r="C19" s="7">
        <v>530476</v>
      </c>
      <c r="D19" s="7">
        <v>91</v>
      </c>
      <c r="E19" s="7">
        <v>27</v>
      </c>
      <c r="F19" s="7">
        <v>2</v>
      </c>
      <c r="G19" s="7">
        <v>2</v>
      </c>
      <c r="H19" s="7">
        <f t="shared" si="1"/>
        <v>0</v>
      </c>
      <c r="I19" s="7">
        <v>5</v>
      </c>
      <c r="J19" s="7">
        <v>3</v>
      </c>
      <c r="K19" s="7">
        <f t="shared" si="2"/>
        <v>2</v>
      </c>
      <c r="L19" s="18">
        <f t="shared" si="3"/>
        <v>0.94234009430939669</v>
      </c>
    </row>
    <row r="20" spans="1:12">
      <c r="A20" s="7" t="s">
        <v>34</v>
      </c>
      <c r="B20" s="7">
        <f t="shared" si="0"/>
        <v>610168</v>
      </c>
      <c r="C20" s="7">
        <v>609922</v>
      </c>
      <c r="D20" s="7">
        <v>90</v>
      </c>
      <c r="E20" s="7">
        <v>156</v>
      </c>
      <c r="F20" s="7">
        <v>5</v>
      </c>
      <c r="G20" s="7">
        <v>4</v>
      </c>
      <c r="H20" s="7">
        <f t="shared" si="1"/>
        <v>1</v>
      </c>
      <c r="I20" s="7">
        <v>6</v>
      </c>
      <c r="J20" s="7">
        <v>4</v>
      </c>
      <c r="K20" s="7">
        <f t="shared" si="2"/>
        <v>2</v>
      </c>
      <c r="L20" s="18">
        <f t="shared" si="3"/>
        <v>0.98333573704291277</v>
      </c>
    </row>
    <row r="21" spans="1:12">
      <c r="A21" s="7" t="s">
        <v>36</v>
      </c>
      <c r="B21" s="7">
        <f t="shared" si="0"/>
        <v>891202</v>
      </c>
      <c r="C21" s="7">
        <v>890882</v>
      </c>
      <c r="D21" s="7">
        <v>121</v>
      </c>
      <c r="E21" s="7">
        <v>199</v>
      </c>
      <c r="F21" s="7">
        <v>6</v>
      </c>
      <c r="G21" s="7">
        <v>4</v>
      </c>
      <c r="H21" s="7">
        <f t="shared" si="1"/>
        <v>2</v>
      </c>
      <c r="I21" s="7">
        <v>4</v>
      </c>
      <c r="J21" s="7">
        <v>3</v>
      </c>
      <c r="K21" s="7">
        <f t="shared" si="2"/>
        <v>1</v>
      </c>
      <c r="L21" s="18">
        <f t="shared" si="3"/>
        <v>0.44883202685810852</v>
      </c>
    </row>
    <row r="22" spans="1:12">
      <c r="A22" s="7" t="s">
        <v>38</v>
      </c>
      <c r="B22" s="7">
        <f t="shared" si="0"/>
        <v>1295569</v>
      </c>
      <c r="C22" s="7">
        <v>1295192</v>
      </c>
      <c r="D22" s="7">
        <v>136</v>
      </c>
      <c r="E22" s="7">
        <v>241</v>
      </c>
      <c r="F22" s="7">
        <v>7</v>
      </c>
      <c r="G22" s="7">
        <v>6</v>
      </c>
      <c r="H22" s="7">
        <f t="shared" si="1"/>
        <v>1</v>
      </c>
      <c r="I22" s="7">
        <v>10</v>
      </c>
      <c r="J22" s="7">
        <v>8</v>
      </c>
      <c r="K22" s="7">
        <f t="shared" si="2"/>
        <v>2</v>
      </c>
      <c r="L22" s="18">
        <f t="shared" si="3"/>
        <v>0.77186162990932949</v>
      </c>
    </row>
    <row r="23" spans="1:12">
      <c r="A23" s="7" t="s">
        <v>40</v>
      </c>
      <c r="B23" s="7">
        <f t="shared" si="0"/>
        <v>331762</v>
      </c>
      <c r="C23" s="7">
        <v>331687</v>
      </c>
      <c r="D23" s="7">
        <v>50</v>
      </c>
      <c r="E23" s="7">
        <v>25</v>
      </c>
      <c r="F23" s="7">
        <v>1</v>
      </c>
      <c r="G23" s="7">
        <v>1</v>
      </c>
      <c r="H23" s="7">
        <f t="shared" si="1"/>
        <v>0</v>
      </c>
      <c r="I23" s="7">
        <v>4</v>
      </c>
      <c r="J23" s="7">
        <v>3</v>
      </c>
      <c r="K23" s="7">
        <f t="shared" si="2"/>
        <v>1</v>
      </c>
      <c r="L23" s="18">
        <f t="shared" si="3"/>
        <v>1.2056835924548321</v>
      </c>
    </row>
    <row r="24" spans="1:12">
      <c r="A24" s="7" t="s">
        <v>42</v>
      </c>
      <c r="B24" s="7">
        <f t="shared" si="0"/>
        <v>1323664</v>
      </c>
      <c r="C24" s="7">
        <v>1323328</v>
      </c>
      <c r="D24" s="7">
        <v>117</v>
      </c>
      <c r="E24" s="7">
        <v>219</v>
      </c>
      <c r="F24" s="7">
        <v>5</v>
      </c>
      <c r="G24" s="7">
        <v>5</v>
      </c>
      <c r="H24" s="7">
        <f t="shared" si="1"/>
        <v>0</v>
      </c>
      <c r="I24" s="7">
        <v>13</v>
      </c>
      <c r="J24" s="7">
        <v>9</v>
      </c>
      <c r="K24" s="7">
        <f t="shared" si="2"/>
        <v>4</v>
      </c>
      <c r="L24" s="18">
        <f t="shared" si="3"/>
        <v>0.98212235129156644</v>
      </c>
    </row>
    <row r="25" spans="1:12">
      <c r="A25" s="7" t="s">
        <v>44</v>
      </c>
      <c r="B25" s="7">
        <f t="shared" si="0"/>
        <v>665369</v>
      </c>
      <c r="C25" s="7">
        <v>665185</v>
      </c>
      <c r="D25" s="7">
        <v>66</v>
      </c>
      <c r="E25" s="7">
        <v>118</v>
      </c>
      <c r="F25" s="7">
        <v>1</v>
      </c>
      <c r="G25" s="7">
        <v>1</v>
      </c>
      <c r="H25" s="7">
        <f t="shared" si="1"/>
        <v>0</v>
      </c>
      <c r="I25" s="7">
        <v>0</v>
      </c>
      <c r="J25" s="7">
        <v>0</v>
      </c>
      <c r="K25" s="7">
        <f t="shared" si="2"/>
        <v>0</v>
      </c>
      <c r="L25" s="18">
        <f t="shared" si="3"/>
        <v>0</v>
      </c>
    </row>
    <row r="26" spans="1:12">
      <c r="A26" s="7" t="s">
        <v>46</v>
      </c>
      <c r="B26" s="7">
        <f t="shared" si="0"/>
        <v>197084</v>
      </c>
      <c r="C26" s="7">
        <v>197006</v>
      </c>
      <c r="D26" s="7">
        <v>32</v>
      </c>
      <c r="E26" s="7">
        <v>46</v>
      </c>
      <c r="F26" s="7">
        <v>2</v>
      </c>
      <c r="G26" s="7">
        <v>2</v>
      </c>
      <c r="H26" s="7">
        <f t="shared" si="1"/>
        <v>0</v>
      </c>
      <c r="I26" s="7">
        <v>0</v>
      </c>
      <c r="J26" s="7">
        <v>0</v>
      </c>
      <c r="K26" s="7">
        <f t="shared" si="2"/>
        <v>0</v>
      </c>
      <c r="L26" s="18">
        <f t="shared" si="3"/>
        <v>0</v>
      </c>
    </row>
    <row r="27" spans="1:12">
      <c r="A27" s="7" t="s">
        <v>48</v>
      </c>
      <c r="B27" s="7">
        <f t="shared" si="0"/>
        <v>585843</v>
      </c>
      <c r="C27" s="7">
        <v>585710</v>
      </c>
      <c r="D27" s="7">
        <v>61</v>
      </c>
      <c r="E27" s="7">
        <v>72</v>
      </c>
      <c r="F27" s="7">
        <v>1</v>
      </c>
      <c r="G27" s="7">
        <v>1</v>
      </c>
      <c r="H27" s="7">
        <f t="shared" si="1"/>
        <v>0</v>
      </c>
      <c r="I27" s="7">
        <v>4</v>
      </c>
      <c r="J27" s="7">
        <v>4</v>
      </c>
      <c r="K27" s="7">
        <f t="shared" si="2"/>
        <v>0</v>
      </c>
      <c r="L27" s="18">
        <f t="shared" si="3"/>
        <v>0.68277678490653637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356298</v>
      </c>
      <c r="C30" s="7">
        <v>356267</v>
      </c>
      <c r="D30" s="7">
        <v>31</v>
      </c>
    </row>
    <row r="31" spans="1:12">
      <c r="A31" s="7" t="s">
        <v>52</v>
      </c>
      <c r="B31" s="7">
        <f t="shared" si="0"/>
        <v>19981</v>
      </c>
      <c r="C31" s="7">
        <v>19979</v>
      </c>
      <c r="D31" s="7">
        <v>2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141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97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1556989</v>
      </c>
      <c r="C6" s="7">
        <v>1556644</v>
      </c>
      <c r="D6" s="7">
        <v>73</v>
      </c>
      <c r="E6" s="7">
        <v>272</v>
      </c>
      <c r="F6" s="7">
        <v>9</v>
      </c>
      <c r="G6" s="7">
        <v>8</v>
      </c>
      <c r="H6" s="7">
        <f>F6-G6</f>
        <v>1</v>
      </c>
      <c r="I6" s="7">
        <v>8</v>
      </c>
      <c r="J6" s="7">
        <v>6</v>
      </c>
      <c r="K6" s="7">
        <f>I6-J6</f>
        <v>2</v>
      </c>
      <c r="L6" s="18">
        <f>I6/B6*100000</f>
        <v>0.51381223630995465</v>
      </c>
    </row>
    <row r="7" spans="1:12">
      <c r="A7" s="7" t="s">
        <v>3</v>
      </c>
      <c r="B7" s="7">
        <f t="shared" si="0"/>
        <v>968473</v>
      </c>
      <c r="C7" s="7">
        <v>968223</v>
      </c>
      <c r="D7" s="7">
        <v>63</v>
      </c>
      <c r="E7" s="7">
        <v>187</v>
      </c>
      <c r="F7" s="7">
        <v>7</v>
      </c>
      <c r="G7" s="7">
        <v>7</v>
      </c>
      <c r="H7" s="7">
        <f t="shared" ref="H7:H27" si="1">F7-G7</f>
        <v>0</v>
      </c>
      <c r="I7" s="7">
        <v>6</v>
      </c>
      <c r="J7" s="7">
        <v>6</v>
      </c>
      <c r="K7" s="7">
        <f t="shared" ref="K7:K27" si="2">I7-J7</f>
        <v>0</v>
      </c>
      <c r="L7" s="18">
        <f t="shared" ref="L7:L27" si="3">I7/B7*100000</f>
        <v>0.61953198488754979</v>
      </c>
    </row>
    <row r="8" spans="1:12">
      <c r="A8" s="7" t="s">
        <v>9</v>
      </c>
      <c r="B8" s="7">
        <f t="shared" si="0"/>
        <v>806490</v>
      </c>
      <c r="C8" s="7">
        <v>806289</v>
      </c>
      <c r="D8" s="7">
        <v>55</v>
      </c>
      <c r="E8" s="7">
        <v>146</v>
      </c>
      <c r="F8" s="7">
        <v>2</v>
      </c>
      <c r="G8" s="7">
        <v>2</v>
      </c>
      <c r="H8" s="7">
        <f t="shared" si="1"/>
        <v>0</v>
      </c>
      <c r="I8" s="7">
        <v>3</v>
      </c>
      <c r="J8" s="7">
        <v>3</v>
      </c>
      <c r="K8" s="7">
        <f t="shared" si="2"/>
        <v>0</v>
      </c>
      <c r="L8" s="18">
        <f t="shared" si="3"/>
        <v>0.37198229364282259</v>
      </c>
    </row>
    <row r="9" spans="1:12">
      <c r="A9" s="7" t="s">
        <v>11</v>
      </c>
      <c r="B9" s="7">
        <f t="shared" si="0"/>
        <v>544044</v>
      </c>
      <c r="C9" s="7">
        <v>543911</v>
      </c>
      <c r="D9" s="7">
        <v>32</v>
      </c>
      <c r="E9" s="7">
        <v>101</v>
      </c>
      <c r="F9" s="7">
        <v>6</v>
      </c>
      <c r="G9" s="7">
        <v>6</v>
      </c>
      <c r="H9" s="7">
        <f t="shared" si="1"/>
        <v>0</v>
      </c>
      <c r="I9" s="7">
        <v>7</v>
      </c>
      <c r="J9" s="7">
        <v>5</v>
      </c>
      <c r="K9" s="7">
        <f t="shared" si="2"/>
        <v>2</v>
      </c>
      <c r="L9" s="18">
        <f t="shared" si="3"/>
        <v>1.2866606377425356</v>
      </c>
    </row>
    <row r="10" spans="1:12">
      <c r="A10" s="7" t="s">
        <v>13</v>
      </c>
      <c r="B10" s="7">
        <f t="shared" si="0"/>
        <v>636112</v>
      </c>
      <c r="C10" s="7">
        <v>635934</v>
      </c>
      <c r="D10" s="7">
        <v>43</v>
      </c>
      <c r="E10" s="7">
        <v>135</v>
      </c>
      <c r="F10" s="7">
        <v>6</v>
      </c>
      <c r="G10" s="7">
        <v>6</v>
      </c>
      <c r="H10" s="7">
        <f t="shared" si="1"/>
        <v>0</v>
      </c>
      <c r="I10" s="7">
        <v>8</v>
      </c>
      <c r="J10" s="7">
        <v>8</v>
      </c>
      <c r="K10" s="7">
        <f t="shared" si="2"/>
        <v>0</v>
      </c>
      <c r="L10" s="18">
        <f t="shared" si="3"/>
        <v>1.2576401639962773</v>
      </c>
    </row>
    <row r="11" spans="1:12">
      <c r="A11" s="7" t="s">
        <v>16</v>
      </c>
      <c r="B11" s="7">
        <f t="shared" si="0"/>
        <v>734529</v>
      </c>
      <c r="C11" s="7">
        <v>734300</v>
      </c>
      <c r="D11" s="7">
        <v>58</v>
      </c>
      <c r="E11" s="7">
        <v>171</v>
      </c>
      <c r="F11" s="7">
        <v>4</v>
      </c>
      <c r="G11" s="7">
        <v>4</v>
      </c>
      <c r="H11" s="7">
        <f t="shared" si="1"/>
        <v>0</v>
      </c>
      <c r="I11" s="7">
        <v>4</v>
      </c>
      <c r="J11" s="7">
        <v>2</v>
      </c>
      <c r="K11" s="7">
        <f t="shared" si="2"/>
        <v>2</v>
      </c>
      <c r="L11" s="18">
        <f t="shared" si="3"/>
        <v>0.54456665427777529</v>
      </c>
    </row>
    <row r="12" spans="1:12">
      <c r="A12" s="7" t="s">
        <v>18</v>
      </c>
      <c r="B12" s="7">
        <f t="shared" si="0"/>
        <v>982940</v>
      </c>
      <c r="C12" s="7">
        <v>982713</v>
      </c>
      <c r="D12" s="7">
        <v>40</v>
      </c>
      <c r="E12" s="7">
        <v>187</v>
      </c>
      <c r="F12" s="7">
        <v>10</v>
      </c>
      <c r="G12" s="7">
        <v>8</v>
      </c>
      <c r="H12" s="7">
        <f t="shared" si="1"/>
        <v>2</v>
      </c>
      <c r="I12" s="7">
        <v>10</v>
      </c>
      <c r="J12" s="7">
        <v>9</v>
      </c>
      <c r="K12" s="7">
        <f t="shared" si="2"/>
        <v>1</v>
      </c>
      <c r="L12" s="18">
        <f t="shared" si="3"/>
        <v>1.0173560949803651</v>
      </c>
    </row>
    <row r="13" spans="1:12">
      <c r="A13" s="7" t="s">
        <v>20</v>
      </c>
      <c r="B13" s="7">
        <f t="shared" si="0"/>
        <v>544109</v>
      </c>
      <c r="C13" s="7">
        <v>543979</v>
      </c>
      <c r="D13" s="7">
        <v>25</v>
      </c>
      <c r="E13" s="7">
        <v>105</v>
      </c>
      <c r="F13" s="7">
        <v>5</v>
      </c>
      <c r="G13" s="7">
        <v>5</v>
      </c>
      <c r="H13" s="7">
        <f t="shared" si="1"/>
        <v>0</v>
      </c>
      <c r="I13" s="7">
        <v>2</v>
      </c>
      <c r="J13" s="7">
        <v>2</v>
      </c>
      <c r="K13" s="7">
        <f t="shared" si="2"/>
        <v>0</v>
      </c>
      <c r="L13" s="18">
        <f t="shared" si="3"/>
        <v>0.36757340900444579</v>
      </c>
    </row>
    <row r="14" spans="1:12">
      <c r="A14" s="7" t="s">
        <v>22</v>
      </c>
      <c r="B14" s="7">
        <f t="shared" si="0"/>
        <v>659270</v>
      </c>
      <c r="C14" s="7">
        <v>659087</v>
      </c>
      <c r="D14" s="7">
        <v>38</v>
      </c>
      <c r="E14" s="7">
        <v>145</v>
      </c>
      <c r="F14" s="7">
        <v>5</v>
      </c>
      <c r="G14" s="7">
        <v>5</v>
      </c>
      <c r="H14" s="7">
        <f t="shared" si="1"/>
        <v>0</v>
      </c>
      <c r="I14" s="7">
        <v>9</v>
      </c>
      <c r="J14" s="7">
        <v>8</v>
      </c>
      <c r="K14" s="7">
        <f t="shared" si="2"/>
        <v>1</v>
      </c>
      <c r="L14" s="18">
        <f t="shared" si="3"/>
        <v>1.365146298178288</v>
      </c>
    </row>
    <row r="15" spans="1:12">
      <c r="A15" s="7" t="s">
        <v>24</v>
      </c>
      <c r="B15" s="7">
        <f t="shared" si="0"/>
        <v>745521</v>
      </c>
      <c r="C15" s="7">
        <v>745300</v>
      </c>
      <c r="D15" s="7">
        <v>65</v>
      </c>
      <c r="E15" s="7">
        <v>156</v>
      </c>
      <c r="F15" s="7">
        <v>4</v>
      </c>
      <c r="G15" s="7">
        <v>4</v>
      </c>
      <c r="H15" s="7">
        <f t="shared" si="1"/>
        <v>0</v>
      </c>
      <c r="I15" s="7">
        <v>1</v>
      </c>
      <c r="J15" s="7">
        <v>1</v>
      </c>
      <c r="K15" s="7">
        <f t="shared" si="2"/>
        <v>0</v>
      </c>
      <c r="L15" s="18">
        <f t="shared" si="3"/>
        <v>0.13413438387382784</v>
      </c>
    </row>
    <row r="16" spans="1:12">
      <c r="A16" s="7" t="s">
        <v>26</v>
      </c>
      <c r="B16" s="7">
        <f t="shared" si="0"/>
        <v>717542</v>
      </c>
      <c r="C16" s="7">
        <v>717375</v>
      </c>
      <c r="D16" s="7">
        <v>41</v>
      </c>
      <c r="E16" s="7">
        <v>126</v>
      </c>
      <c r="F16" s="7">
        <v>4</v>
      </c>
      <c r="G16" s="7">
        <v>4</v>
      </c>
      <c r="H16" s="7">
        <f t="shared" si="1"/>
        <v>0</v>
      </c>
      <c r="I16" s="7">
        <v>0</v>
      </c>
      <c r="J16" s="7">
        <v>0</v>
      </c>
      <c r="K16" s="7">
        <f t="shared" si="2"/>
        <v>0</v>
      </c>
      <c r="L16" s="18">
        <f t="shared" si="3"/>
        <v>0</v>
      </c>
    </row>
    <row r="17" spans="1:12">
      <c r="A17" s="7" t="s">
        <v>28</v>
      </c>
      <c r="B17" s="7">
        <f t="shared" si="0"/>
        <v>855170</v>
      </c>
      <c r="C17" s="7">
        <v>854963</v>
      </c>
      <c r="D17" s="7">
        <v>62</v>
      </c>
      <c r="E17" s="7">
        <v>145</v>
      </c>
      <c r="F17" s="7">
        <v>10</v>
      </c>
      <c r="G17" s="7">
        <v>7</v>
      </c>
      <c r="H17" s="7">
        <f t="shared" si="1"/>
        <v>3</v>
      </c>
      <c r="I17" s="7">
        <v>3</v>
      </c>
      <c r="J17" s="7">
        <v>3</v>
      </c>
      <c r="K17" s="7">
        <f t="shared" si="2"/>
        <v>0</v>
      </c>
      <c r="L17" s="18">
        <f t="shared" si="3"/>
        <v>0.35080744179519863</v>
      </c>
    </row>
    <row r="18" spans="1:12">
      <c r="A18" s="7" t="s">
        <v>30</v>
      </c>
      <c r="B18" s="7">
        <f t="shared" si="0"/>
        <v>309096</v>
      </c>
      <c r="C18" s="7">
        <v>309007</v>
      </c>
      <c r="D18" s="7">
        <v>23</v>
      </c>
      <c r="E18" s="7">
        <v>66</v>
      </c>
      <c r="F18" s="7">
        <v>1</v>
      </c>
      <c r="G18" s="7">
        <v>1</v>
      </c>
      <c r="H18" s="7">
        <f t="shared" si="1"/>
        <v>0</v>
      </c>
      <c r="I18" s="7">
        <v>2</v>
      </c>
      <c r="J18" s="7">
        <v>2</v>
      </c>
      <c r="K18" s="7">
        <f t="shared" si="2"/>
        <v>0</v>
      </c>
      <c r="L18" s="18">
        <f t="shared" si="3"/>
        <v>0.64704816626549677</v>
      </c>
    </row>
    <row r="19" spans="1:12">
      <c r="A19" s="7" t="s">
        <v>32</v>
      </c>
      <c r="B19" s="7">
        <f t="shared" si="0"/>
        <v>470548</v>
      </c>
      <c r="C19" s="7">
        <v>470425</v>
      </c>
      <c r="D19" s="7">
        <v>37</v>
      </c>
      <c r="E19" s="7">
        <v>86</v>
      </c>
      <c r="F19" s="7">
        <v>3</v>
      </c>
      <c r="G19" s="7">
        <v>3</v>
      </c>
      <c r="H19" s="7">
        <f t="shared" si="1"/>
        <v>0</v>
      </c>
      <c r="I19" s="7">
        <v>2</v>
      </c>
      <c r="J19" s="7">
        <v>2</v>
      </c>
      <c r="K19" s="7">
        <f t="shared" si="2"/>
        <v>0</v>
      </c>
      <c r="L19" s="18">
        <f t="shared" si="3"/>
        <v>0.42503634060712192</v>
      </c>
    </row>
    <row r="20" spans="1:12">
      <c r="A20" s="7" t="s">
        <v>34</v>
      </c>
      <c r="B20" s="7">
        <f t="shared" si="0"/>
        <v>558718</v>
      </c>
      <c r="C20" s="7">
        <v>558572</v>
      </c>
      <c r="D20" s="7">
        <v>38</v>
      </c>
      <c r="E20" s="7">
        <v>108</v>
      </c>
      <c r="F20" s="7">
        <v>4</v>
      </c>
      <c r="G20" s="7">
        <v>4</v>
      </c>
      <c r="H20" s="7">
        <f t="shared" si="1"/>
        <v>0</v>
      </c>
      <c r="I20" s="7">
        <v>3</v>
      </c>
      <c r="J20" s="7">
        <v>3</v>
      </c>
      <c r="K20" s="7">
        <f t="shared" si="2"/>
        <v>0</v>
      </c>
      <c r="L20" s="18">
        <f t="shared" si="3"/>
        <v>0.53694350280463488</v>
      </c>
    </row>
    <row r="21" spans="1:12">
      <c r="A21" s="7" t="s">
        <v>36</v>
      </c>
      <c r="B21" s="7">
        <f t="shared" si="0"/>
        <v>852809</v>
      </c>
      <c r="C21" s="7">
        <v>852557</v>
      </c>
      <c r="D21" s="7">
        <v>56</v>
      </c>
      <c r="E21" s="7">
        <v>196</v>
      </c>
      <c r="F21" s="7">
        <v>8</v>
      </c>
      <c r="G21" s="7">
        <v>7</v>
      </c>
      <c r="H21" s="7">
        <f t="shared" si="1"/>
        <v>1</v>
      </c>
      <c r="I21" s="7">
        <v>8</v>
      </c>
      <c r="J21" s="7">
        <v>6</v>
      </c>
      <c r="K21" s="7">
        <f t="shared" si="2"/>
        <v>2</v>
      </c>
      <c r="L21" s="18">
        <f t="shared" si="3"/>
        <v>0.93807640397791303</v>
      </c>
    </row>
    <row r="22" spans="1:12">
      <c r="A22" s="7" t="s">
        <v>38</v>
      </c>
      <c r="B22" s="7">
        <f t="shared" si="0"/>
        <v>1306810</v>
      </c>
      <c r="C22" s="7">
        <v>1306495</v>
      </c>
      <c r="D22" s="7">
        <v>84</v>
      </c>
      <c r="E22" s="7">
        <v>231</v>
      </c>
      <c r="F22" s="7">
        <v>4</v>
      </c>
      <c r="G22" s="7">
        <v>4</v>
      </c>
      <c r="H22" s="7">
        <f t="shared" si="1"/>
        <v>0</v>
      </c>
      <c r="I22" s="7">
        <v>8</v>
      </c>
      <c r="J22" s="7">
        <v>7</v>
      </c>
      <c r="K22" s="7">
        <f t="shared" si="2"/>
        <v>1</v>
      </c>
      <c r="L22" s="18">
        <f t="shared" si="3"/>
        <v>0.61217774580849549</v>
      </c>
    </row>
    <row r="23" spans="1:12">
      <c r="A23" s="7" t="s">
        <v>40</v>
      </c>
      <c r="B23" s="7">
        <f t="shared" si="0"/>
        <v>272193</v>
      </c>
      <c r="C23" s="7">
        <v>272126</v>
      </c>
      <c r="D23" s="7">
        <v>18</v>
      </c>
      <c r="E23" s="7">
        <v>49</v>
      </c>
      <c r="F23" s="7">
        <v>3</v>
      </c>
      <c r="G23" s="7">
        <v>2</v>
      </c>
      <c r="H23" s="7">
        <f t="shared" si="1"/>
        <v>1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1449233</v>
      </c>
      <c r="C24" s="7">
        <v>1448885</v>
      </c>
      <c r="D24" s="7">
        <v>65</v>
      </c>
      <c r="E24" s="7">
        <v>283</v>
      </c>
      <c r="F24" s="7">
        <v>8</v>
      </c>
      <c r="G24" s="7">
        <v>8</v>
      </c>
      <c r="H24" s="7">
        <f t="shared" si="1"/>
        <v>0</v>
      </c>
      <c r="I24" s="7">
        <v>4</v>
      </c>
      <c r="J24" s="7">
        <v>4</v>
      </c>
      <c r="K24" s="7">
        <f t="shared" si="2"/>
        <v>0</v>
      </c>
      <c r="L24" s="18">
        <f t="shared" si="3"/>
        <v>0.27600806771581932</v>
      </c>
    </row>
    <row r="25" spans="1:12">
      <c r="A25" s="7" t="s">
        <v>44</v>
      </c>
      <c r="B25" s="7">
        <f t="shared" si="0"/>
        <v>583933</v>
      </c>
      <c r="C25" s="7">
        <v>583809</v>
      </c>
      <c r="D25" s="7">
        <v>30</v>
      </c>
      <c r="E25" s="7">
        <v>94</v>
      </c>
      <c r="F25" s="7">
        <v>1</v>
      </c>
      <c r="G25" s="7">
        <v>1</v>
      </c>
      <c r="H25" s="7">
        <f t="shared" si="1"/>
        <v>0</v>
      </c>
      <c r="I25" s="7">
        <v>2</v>
      </c>
      <c r="J25" s="7">
        <v>2</v>
      </c>
      <c r="K25" s="7">
        <f t="shared" si="2"/>
        <v>0</v>
      </c>
      <c r="L25" s="18">
        <f t="shared" si="3"/>
        <v>0.34250504766814005</v>
      </c>
    </row>
    <row r="26" spans="1:12">
      <c r="A26" s="7" t="s">
        <v>46</v>
      </c>
      <c r="B26" s="7">
        <f t="shared" si="0"/>
        <v>180453</v>
      </c>
      <c r="C26" s="7">
        <v>180379</v>
      </c>
      <c r="D26" s="7">
        <v>9</v>
      </c>
      <c r="E26" s="7">
        <v>65</v>
      </c>
      <c r="F26" s="7">
        <v>0</v>
      </c>
      <c r="G26" s="7">
        <v>0</v>
      </c>
      <c r="H26" s="7">
        <f t="shared" si="1"/>
        <v>0</v>
      </c>
      <c r="I26" s="7">
        <v>3</v>
      </c>
      <c r="J26" s="7">
        <v>2</v>
      </c>
      <c r="K26" s="7">
        <f t="shared" si="2"/>
        <v>1</v>
      </c>
      <c r="L26" s="18">
        <f t="shared" si="3"/>
        <v>1.6624827517414509</v>
      </c>
    </row>
    <row r="27" spans="1:12">
      <c r="A27" s="7" t="s">
        <v>48</v>
      </c>
      <c r="B27" s="7">
        <f t="shared" si="0"/>
        <v>593694</v>
      </c>
      <c r="C27" s="7">
        <v>593526</v>
      </c>
      <c r="D27" s="7">
        <v>21</v>
      </c>
      <c r="E27" s="7">
        <v>147</v>
      </c>
      <c r="F27" s="7">
        <v>6</v>
      </c>
      <c r="G27" s="7">
        <v>5</v>
      </c>
      <c r="H27" s="7">
        <f t="shared" si="1"/>
        <v>1</v>
      </c>
      <c r="I27" s="7">
        <v>3</v>
      </c>
      <c r="J27" s="7">
        <v>2</v>
      </c>
      <c r="K27" s="7">
        <f t="shared" si="2"/>
        <v>1</v>
      </c>
      <c r="L27" s="18">
        <f t="shared" si="3"/>
        <v>0.50531081668334199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322632</v>
      </c>
      <c r="C30" s="7">
        <v>322621</v>
      </c>
      <c r="D30" s="7">
        <v>11</v>
      </c>
    </row>
    <row r="31" spans="1:12">
      <c r="A31" s="7" t="s">
        <v>52</v>
      </c>
      <c r="B31" s="7">
        <f t="shared" si="0"/>
        <v>16566</v>
      </c>
      <c r="C31" s="7">
        <v>16564</v>
      </c>
      <c r="D31" s="7">
        <v>2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140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1727647</v>
      </c>
      <c r="C6" s="7">
        <v>1727211</v>
      </c>
      <c r="D6" s="7">
        <v>197</v>
      </c>
      <c r="E6" s="7">
        <v>239</v>
      </c>
      <c r="F6" s="7">
        <v>7</v>
      </c>
      <c r="G6" s="7">
        <v>7</v>
      </c>
      <c r="H6" s="7">
        <f>F6-G6</f>
        <v>0</v>
      </c>
      <c r="I6" s="7">
        <v>26</v>
      </c>
      <c r="J6" s="7">
        <v>21</v>
      </c>
      <c r="K6" s="7">
        <f>I6-J6</f>
        <v>5</v>
      </c>
      <c r="L6" s="18">
        <f>I6/B6*100000</f>
        <v>1.5049370617956099</v>
      </c>
    </row>
    <row r="7" spans="1:12">
      <c r="A7" s="7" t="s">
        <v>3</v>
      </c>
      <c r="B7" s="7">
        <f t="shared" si="0"/>
        <v>1238007</v>
      </c>
      <c r="C7" s="7">
        <v>1237547</v>
      </c>
      <c r="D7" s="7">
        <v>144</v>
      </c>
      <c r="E7" s="7">
        <v>316</v>
      </c>
      <c r="F7" s="7">
        <v>2</v>
      </c>
      <c r="G7" s="7">
        <v>1</v>
      </c>
      <c r="H7" s="7">
        <f t="shared" ref="H7:H28" si="1">F7-G7</f>
        <v>1</v>
      </c>
      <c r="I7" s="7">
        <v>1</v>
      </c>
      <c r="J7" s="7">
        <v>0</v>
      </c>
      <c r="K7" s="7">
        <f t="shared" ref="K7:K28" si="2">I7-J7</f>
        <v>1</v>
      </c>
      <c r="L7" s="18">
        <f t="shared" ref="L7:L28" si="3">I7/B7*100000</f>
        <v>8.0774987540458171E-2</v>
      </c>
    </row>
    <row r="8" spans="1:12">
      <c r="A8" s="7" t="s">
        <v>9</v>
      </c>
      <c r="B8" s="7">
        <f t="shared" si="0"/>
        <v>1026528</v>
      </c>
      <c r="C8" s="7">
        <v>1026119</v>
      </c>
      <c r="D8" s="7">
        <v>136</v>
      </c>
      <c r="E8" s="7">
        <v>273</v>
      </c>
      <c r="F8" s="7">
        <v>1</v>
      </c>
      <c r="G8" s="7">
        <v>1</v>
      </c>
      <c r="H8" s="7">
        <f t="shared" si="1"/>
        <v>0</v>
      </c>
      <c r="I8" s="7">
        <v>0</v>
      </c>
      <c r="J8" s="7">
        <v>0</v>
      </c>
      <c r="K8" s="7">
        <f t="shared" si="2"/>
        <v>0</v>
      </c>
      <c r="L8" s="18">
        <f t="shared" si="3"/>
        <v>0</v>
      </c>
    </row>
    <row r="9" spans="1:12">
      <c r="A9" s="7" t="s">
        <v>11</v>
      </c>
      <c r="B9" s="7">
        <f t="shared" si="0"/>
        <v>787549</v>
      </c>
      <c r="C9" s="7">
        <v>787229</v>
      </c>
      <c r="D9" s="7">
        <v>113</v>
      </c>
      <c r="E9" s="7">
        <v>207</v>
      </c>
      <c r="F9" s="7">
        <v>1</v>
      </c>
      <c r="G9" s="7">
        <v>1</v>
      </c>
      <c r="H9" s="7">
        <f t="shared" si="1"/>
        <v>0</v>
      </c>
      <c r="I9" s="7">
        <v>2</v>
      </c>
      <c r="J9" s="7">
        <v>1</v>
      </c>
      <c r="K9" s="7">
        <f t="shared" si="2"/>
        <v>1</v>
      </c>
      <c r="L9" s="18">
        <f t="shared" si="3"/>
        <v>0.25395245248232173</v>
      </c>
    </row>
    <row r="10" spans="1:12">
      <c r="A10" s="7" t="s">
        <v>13</v>
      </c>
      <c r="B10" s="7">
        <f t="shared" si="0"/>
        <v>818049</v>
      </c>
      <c r="C10" s="7">
        <v>817767</v>
      </c>
      <c r="D10" s="7">
        <v>90</v>
      </c>
      <c r="E10" s="7">
        <v>192</v>
      </c>
      <c r="F10" s="7">
        <v>2</v>
      </c>
      <c r="G10" s="7">
        <v>2</v>
      </c>
      <c r="H10" s="7">
        <f t="shared" si="1"/>
        <v>0</v>
      </c>
      <c r="I10" s="7">
        <v>1</v>
      </c>
      <c r="J10" s="7">
        <v>1</v>
      </c>
      <c r="K10" s="7">
        <f t="shared" si="2"/>
        <v>0</v>
      </c>
      <c r="L10" s="18">
        <f t="shared" si="3"/>
        <v>0.12224206618429947</v>
      </c>
    </row>
    <row r="11" spans="1:12">
      <c r="A11" s="7" t="s">
        <v>16</v>
      </c>
      <c r="B11" s="7">
        <f t="shared" si="0"/>
        <v>924151</v>
      </c>
      <c r="C11" s="7">
        <v>923754</v>
      </c>
      <c r="D11" s="7">
        <v>154</v>
      </c>
      <c r="E11" s="7">
        <v>243</v>
      </c>
      <c r="F11" s="7">
        <v>1</v>
      </c>
      <c r="G11" s="7">
        <v>1</v>
      </c>
      <c r="H11" s="7">
        <f t="shared" si="1"/>
        <v>0</v>
      </c>
      <c r="I11" s="7">
        <v>2</v>
      </c>
      <c r="J11" s="7">
        <v>2</v>
      </c>
      <c r="K11" s="7">
        <f t="shared" si="2"/>
        <v>0</v>
      </c>
      <c r="L11" s="18">
        <f t="shared" si="3"/>
        <v>0.21641484995417415</v>
      </c>
    </row>
    <row r="12" spans="1:12">
      <c r="A12" s="7" t="s">
        <v>18</v>
      </c>
      <c r="B12" s="7">
        <f t="shared" si="0"/>
        <v>1064354</v>
      </c>
      <c r="C12" s="7">
        <v>1063971</v>
      </c>
      <c r="D12" s="7">
        <v>115</v>
      </c>
      <c r="E12" s="7">
        <v>268</v>
      </c>
      <c r="F12" s="7">
        <v>4</v>
      </c>
      <c r="G12" s="7">
        <v>4</v>
      </c>
      <c r="H12" s="7">
        <f t="shared" si="1"/>
        <v>0</v>
      </c>
      <c r="I12" s="7">
        <v>0</v>
      </c>
      <c r="J12" s="7">
        <v>0</v>
      </c>
      <c r="K12" s="7">
        <f t="shared" si="2"/>
        <v>0</v>
      </c>
      <c r="L12" s="18">
        <f t="shared" si="3"/>
        <v>0</v>
      </c>
    </row>
    <row r="13" spans="1:12">
      <c r="A13" s="7" t="s">
        <v>20</v>
      </c>
      <c r="B13" s="7">
        <f t="shared" si="0"/>
        <v>645308</v>
      </c>
      <c r="C13" s="7">
        <v>645051</v>
      </c>
      <c r="D13" s="7">
        <v>85</v>
      </c>
      <c r="E13" s="7">
        <v>172</v>
      </c>
      <c r="F13" s="7">
        <v>1</v>
      </c>
      <c r="G13" s="7">
        <v>1</v>
      </c>
      <c r="H13" s="7">
        <f t="shared" si="1"/>
        <v>0</v>
      </c>
      <c r="I13" s="7">
        <v>1</v>
      </c>
      <c r="J13" s="7">
        <v>1</v>
      </c>
      <c r="K13" s="7">
        <f t="shared" si="2"/>
        <v>0</v>
      </c>
      <c r="L13" s="18">
        <f t="shared" si="3"/>
        <v>0.15496476101334555</v>
      </c>
    </row>
    <row r="14" spans="1:12">
      <c r="A14" s="7" t="s">
        <v>22</v>
      </c>
      <c r="B14" s="7">
        <f t="shared" si="0"/>
        <v>583834</v>
      </c>
      <c r="C14" s="7">
        <v>583740</v>
      </c>
      <c r="D14" s="7">
        <v>60</v>
      </c>
      <c r="E14" s="7">
        <v>34</v>
      </c>
      <c r="F14" s="7">
        <v>2</v>
      </c>
      <c r="G14" s="7">
        <v>2</v>
      </c>
      <c r="H14" s="7">
        <f t="shared" si="1"/>
        <v>0</v>
      </c>
      <c r="I14" s="7">
        <v>21</v>
      </c>
      <c r="J14" s="7">
        <v>13</v>
      </c>
      <c r="K14" s="7">
        <f t="shared" si="2"/>
        <v>8</v>
      </c>
      <c r="L14" s="18">
        <f t="shared" si="3"/>
        <v>3.5969128211101098</v>
      </c>
    </row>
    <row r="15" spans="1:12">
      <c r="A15" s="7" t="s">
        <v>24</v>
      </c>
      <c r="B15" s="7">
        <f t="shared" si="0"/>
        <v>904720</v>
      </c>
      <c r="C15" s="7">
        <v>904346</v>
      </c>
      <c r="D15" s="7">
        <v>136</v>
      </c>
      <c r="E15" s="7">
        <v>238</v>
      </c>
      <c r="F15" s="7">
        <v>3</v>
      </c>
      <c r="G15" s="7">
        <v>3</v>
      </c>
      <c r="H15" s="7">
        <f t="shared" si="1"/>
        <v>0</v>
      </c>
      <c r="I15" s="7">
        <v>1</v>
      </c>
      <c r="J15" s="7">
        <v>1</v>
      </c>
      <c r="K15" s="7">
        <f t="shared" si="2"/>
        <v>0</v>
      </c>
      <c r="L15" s="18">
        <f t="shared" si="3"/>
        <v>0.11053143514015386</v>
      </c>
    </row>
    <row r="16" spans="1:12">
      <c r="A16" s="7" t="s">
        <v>26</v>
      </c>
      <c r="B16" s="7">
        <f t="shared" si="0"/>
        <v>803791</v>
      </c>
      <c r="C16" s="7">
        <v>803495</v>
      </c>
      <c r="D16" s="7">
        <v>97</v>
      </c>
      <c r="E16" s="7">
        <v>199</v>
      </c>
      <c r="F16" s="7">
        <v>1</v>
      </c>
      <c r="G16" s="7">
        <v>0</v>
      </c>
      <c r="H16" s="7">
        <f t="shared" si="1"/>
        <v>1</v>
      </c>
      <c r="I16" s="7">
        <v>1</v>
      </c>
      <c r="J16" s="7">
        <v>1</v>
      </c>
      <c r="K16" s="7">
        <f t="shared" si="2"/>
        <v>0</v>
      </c>
      <c r="L16" s="18">
        <f t="shared" si="3"/>
        <v>0.12441044998015653</v>
      </c>
    </row>
    <row r="17" spans="1:12">
      <c r="A17" s="7" t="s">
        <v>28</v>
      </c>
      <c r="B17" s="7">
        <f t="shared" si="0"/>
        <v>985997</v>
      </c>
      <c r="C17" s="7">
        <v>985601</v>
      </c>
      <c r="D17" s="7">
        <v>154</v>
      </c>
      <c r="E17" s="7">
        <v>242</v>
      </c>
      <c r="F17" s="7">
        <v>1</v>
      </c>
      <c r="G17" s="7">
        <v>1</v>
      </c>
      <c r="H17" s="7">
        <f t="shared" si="1"/>
        <v>0</v>
      </c>
      <c r="I17" s="7">
        <v>1</v>
      </c>
      <c r="J17" s="7">
        <v>0</v>
      </c>
      <c r="K17" s="7">
        <f t="shared" si="2"/>
        <v>1</v>
      </c>
      <c r="L17" s="18">
        <f t="shared" si="3"/>
        <v>0.10142018687683635</v>
      </c>
    </row>
    <row r="18" spans="1:12">
      <c r="A18" s="7" t="s">
        <v>30</v>
      </c>
      <c r="B18" s="7">
        <f t="shared" si="0"/>
        <v>372993</v>
      </c>
      <c r="C18" s="7">
        <v>372835</v>
      </c>
      <c r="D18" s="7">
        <v>52</v>
      </c>
      <c r="E18" s="7">
        <v>106</v>
      </c>
      <c r="F18" s="7">
        <v>1</v>
      </c>
      <c r="G18" s="7">
        <v>1</v>
      </c>
      <c r="H18" s="7">
        <f t="shared" si="1"/>
        <v>0</v>
      </c>
      <c r="I18" s="7">
        <v>0</v>
      </c>
      <c r="J18" s="7">
        <v>0</v>
      </c>
      <c r="K18" s="7">
        <f t="shared" si="2"/>
        <v>0</v>
      </c>
      <c r="L18" s="18">
        <f t="shared" si="3"/>
        <v>0</v>
      </c>
    </row>
    <row r="19" spans="1:12">
      <c r="A19" s="7" t="s">
        <v>32</v>
      </c>
      <c r="B19" s="7">
        <f t="shared" si="0"/>
        <v>560910</v>
      </c>
      <c r="C19" s="7">
        <v>560731</v>
      </c>
      <c r="D19" s="7">
        <v>63</v>
      </c>
      <c r="E19" s="7">
        <v>116</v>
      </c>
      <c r="F19" s="7">
        <v>0</v>
      </c>
      <c r="G19" s="7">
        <v>0</v>
      </c>
      <c r="H19" s="7">
        <f t="shared" si="1"/>
        <v>0</v>
      </c>
      <c r="I19" s="7">
        <v>0</v>
      </c>
      <c r="J19" s="7">
        <v>0</v>
      </c>
      <c r="K19" s="7">
        <f t="shared" si="2"/>
        <v>0</v>
      </c>
      <c r="L19" s="18">
        <f t="shared" si="3"/>
        <v>0</v>
      </c>
    </row>
    <row r="20" spans="1:12">
      <c r="A20" s="7" t="s">
        <v>34</v>
      </c>
      <c r="B20" s="7">
        <f t="shared" si="0"/>
        <v>670505</v>
      </c>
      <c r="C20" s="7">
        <v>670229</v>
      </c>
      <c r="D20" s="7">
        <v>104</v>
      </c>
      <c r="E20" s="7">
        <v>172</v>
      </c>
      <c r="F20" s="7">
        <v>3</v>
      </c>
      <c r="G20" s="7">
        <v>3</v>
      </c>
      <c r="H20" s="7">
        <f t="shared" si="1"/>
        <v>0</v>
      </c>
      <c r="I20" s="7">
        <v>2</v>
      </c>
      <c r="J20" s="7">
        <v>2</v>
      </c>
      <c r="K20" s="7">
        <f t="shared" si="2"/>
        <v>0</v>
      </c>
      <c r="L20" s="18">
        <f t="shared" si="3"/>
        <v>0.29828263771336527</v>
      </c>
    </row>
    <row r="21" spans="1:12">
      <c r="A21" s="7" t="s">
        <v>36</v>
      </c>
      <c r="B21" s="7">
        <f t="shared" si="0"/>
        <v>838551</v>
      </c>
      <c r="C21" s="7">
        <v>838201</v>
      </c>
      <c r="D21" s="7">
        <v>133</v>
      </c>
      <c r="E21" s="7">
        <v>217</v>
      </c>
      <c r="F21" s="7">
        <v>0</v>
      </c>
      <c r="G21" s="7">
        <v>0</v>
      </c>
      <c r="H21" s="7">
        <f t="shared" si="1"/>
        <v>0</v>
      </c>
      <c r="I21" s="7">
        <v>0</v>
      </c>
      <c r="J21" s="7">
        <v>0</v>
      </c>
      <c r="K21" s="7">
        <f t="shared" si="2"/>
        <v>0</v>
      </c>
      <c r="L21" s="18">
        <f t="shared" si="3"/>
        <v>0</v>
      </c>
    </row>
    <row r="22" spans="1:12">
      <c r="A22" s="7" t="s">
        <v>38</v>
      </c>
      <c r="B22" s="7">
        <f t="shared" si="0"/>
        <v>1301935</v>
      </c>
      <c r="C22" s="7">
        <v>1301435</v>
      </c>
      <c r="D22" s="7">
        <v>154</v>
      </c>
      <c r="E22" s="7">
        <v>346</v>
      </c>
      <c r="F22" s="7">
        <v>2</v>
      </c>
      <c r="G22" s="7">
        <v>2</v>
      </c>
      <c r="H22" s="7">
        <f t="shared" si="1"/>
        <v>0</v>
      </c>
      <c r="I22" s="7">
        <v>3</v>
      </c>
      <c r="J22" s="7">
        <v>3</v>
      </c>
      <c r="K22" s="7">
        <f t="shared" si="2"/>
        <v>0</v>
      </c>
      <c r="L22" s="18">
        <f t="shared" si="3"/>
        <v>0.23042625015841803</v>
      </c>
    </row>
    <row r="23" spans="1:12">
      <c r="A23" s="7" t="s">
        <v>40</v>
      </c>
      <c r="B23" s="7">
        <f t="shared" si="0"/>
        <v>359347</v>
      </c>
      <c r="C23" s="7">
        <v>359202</v>
      </c>
      <c r="D23" s="7">
        <v>49</v>
      </c>
      <c r="E23" s="7">
        <v>96</v>
      </c>
      <c r="F23" s="7">
        <v>0</v>
      </c>
      <c r="G23" s="7">
        <v>0</v>
      </c>
      <c r="H23" s="7">
        <f t="shared" si="1"/>
        <v>0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1272493</v>
      </c>
      <c r="C24" s="7">
        <v>1272040</v>
      </c>
      <c r="D24" s="7">
        <v>107</v>
      </c>
      <c r="E24" s="7">
        <v>346</v>
      </c>
      <c r="F24" s="7">
        <v>2</v>
      </c>
      <c r="G24" s="7">
        <v>2</v>
      </c>
      <c r="H24" s="7">
        <f t="shared" si="1"/>
        <v>0</v>
      </c>
      <c r="I24" s="7">
        <v>2</v>
      </c>
      <c r="J24" s="7">
        <v>1</v>
      </c>
      <c r="K24" s="7">
        <f t="shared" si="2"/>
        <v>1</v>
      </c>
      <c r="L24" s="18">
        <f t="shared" si="3"/>
        <v>0.15717178797840145</v>
      </c>
    </row>
    <row r="25" spans="1:12">
      <c r="A25" s="7" t="s">
        <v>44</v>
      </c>
      <c r="B25" s="7">
        <f t="shared" si="0"/>
        <v>557944</v>
      </c>
      <c r="C25" s="7">
        <v>557723</v>
      </c>
      <c r="D25" s="7">
        <v>58</v>
      </c>
      <c r="E25" s="7">
        <v>163</v>
      </c>
      <c r="F25" s="7">
        <v>0</v>
      </c>
      <c r="G25" s="7">
        <v>0</v>
      </c>
      <c r="H25" s="7">
        <f t="shared" si="1"/>
        <v>0</v>
      </c>
      <c r="I25" s="7">
        <v>0</v>
      </c>
      <c r="J25" s="7">
        <v>0</v>
      </c>
      <c r="K25" s="7">
        <f t="shared" si="2"/>
        <v>0</v>
      </c>
      <c r="L25" s="18">
        <f t="shared" si="3"/>
        <v>0</v>
      </c>
    </row>
    <row r="26" spans="1:12">
      <c r="A26" s="7" t="s">
        <v>46</v>
      </c>
      <c r="B26" s="7">
        <f t="shared" si="0"/>
        <v>235397</v>
      </c>
      <c r="C26" s="7">
        <v>235267</v>
      </c>
      <c r="D26" s="7">
        <v>31</v>
      </c>
      <c r="E26" s="7">
        <v>99</v>
      </c>
      <c r="F26" s="7">
        <v>0</v>
      </c>
      <c r="G26" s="7">
        <v>0</v>
      </c>
      <c r="H26" s="7">
        <f t="shared" si="1"/>
        <v>0</v>
      </c>
      <c r="I26" s="7">
        <v>0</v>
      </c>
      <c r="J26" s="7">
        <v>0</v>
      </c>
      <c r="K26" s="7">
        <f t="shared" si="2"/>
        <v>0</v>
      </c>
      <c r="L26" s="18">
        <f t="shared" si="3"/>
        <v>0</v>
      </c>
    </row>
    <row r="27" spans="1:12">
      <c r="A27" s="7" t="s">
        <v>48</v>
      </c>
      <c r="B27" s="7">
        <f t="shared" si="0"/>
        <v>599292</v>
      </c>
      <c r="C27" s="7">
        <v>599015</v>
      </c>
      <c r="D27" s="7">
        <v>56</v>
      </c>
      <c r="E27" s="7">
        <v>221</v>
      </c>
      <c r="F27" s="7">
        <v>0</v>
      </c>
      <c r="G27" s="7">
        <v>0</v>
      </c>
      <c r="H27" s="7">
        <f t="shared" si="1"/>
        <v>0</v>
      </c>
      <c r="I27" s="7">
        <v>0</v>
      </c>
      <c r="J27" s="7">
        <v>0</v>
      </c>
      <c r="K27" s="7">
        <f t="shared" si="2"/>
        <v>0</v>
      </c>
      <c r="L27" s="18">
        <f t="shared" si="3"/>
        <v>0</v>
      </c>
    </row>
    <row r="28" spans="1:12">
      <c r="A28" s="7" t="s">
        <v>50</v>
      </c>
      <c r="B28" s="7">
        <f t="shared" si="0"/>
        <v>641105</v>
      </c>
      <c r="C28" s="7">
        <v>641057</v>
      </c>
      <c r="D28" s="7">
        <v>48</v>
      </c>
      <c r="E28" s="7">
        <v>0</v>
      </c>
      <c r="F28" s="7">
        <v>0</v>
      </c>
      <c r="G28" s="7">
        <v>0</v>
      </c>
      <c r="H28" s="7">
        <f t="shared" si="1"/>
        <v>0</v>
      </c>
      <c r="I28" s="7">
        <v>0</v>
      </c>
      <c r="J28" s="7">
        <v>0</v>
      </c>
      <c r="K28" s="7">
        <f t="shared" si="2"/>
        <v>0</v>
      </c>
      <c r="L28" s="18">
        <f t="shared" si="3"/>
        <v>0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139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920346</v>
      </c>
      <c r="C6" s="7">
        <v>920000</v>
      </c>
      <c r="D6" s="7">
        <v>135</v>
      </c>
      <c r="E6" s="7">
        <v>211</v>
      </c>
      <c r="F6" s="7">
        <v>7</v>
      </c>
      <c r="G6" s="7">
        <v>6</v>
      </c>
      <c r="H6" s="7">
        <f>F6-G6</f>
        <v>1</v>
      </c>
      <c r="I6" s="7">
        <v>23</v>
      </c>
      <c r="J6" s="7">
        <v>18</v>
      </c>
      <c r="K6" s="7">
        <f>I6-J6</f>
        <v>5</v>
      </c>
      <c r="L6" s="18">
        <f>I6/B6*100000</f>
        <v>2.4990601360792573</v>
      </c>
    </row>
    <row r="7" spans="1:12">
      <c r="A7" s="7" t="s">
        <v>3</v>
      </c>
      <c r="B7" s="7">
        <f t="shared" si="0"/>
        <v>610741</v>
      </c>
      <c r="C7" s="7">
        <v>610505</v>
      </c>
      <c r="D7" s="7">
        <v>103</v>
      </c>
      <c r="E7" s="7">
        <v>133</v>
      </c>
      <c r="F7" s="7">
        <v>1</v>
      </c>
      <c r="G7" s="7">
        <v>1</v>
      </c>
      <c r="H7" s="7">
        <f t="shared" ref="H7:H27" si="1">F7-G7</f>
        <v>0</v>
      </c>
      <c r="I7" s="7">
        <v>11</v>
      </c>
      <c r="J7" s="7">
        <v>8</v>
      </c>
      <c r="K7" s="7">
        <f t="shared" ref="K7:K27" si="2">I7-J7</f>
        <v>3</v>
      </c>
      <c r="L7" s="18">
        <f t="shared" ref="L7:L27" si="3">I7/B7*100000</f>
        <v>1.8010908060863773</v>
      </c>
    </row>
    <row r="8" spans="1:12">
      <c r="A8" s="7" t="s">
        <v>9</v>
      </c>
      <c r="B8" s="7">
        <f t="shared" si="0"/>
        <v>501210</v>
      </c>
      <c r="C8" s="7">
        <v>501006</v>
      </c>
      <c r="D8" s="7">
        <v>99</v>
      </c>
      <c r="E8" s="7">
        <v>105</v>
      </c>
      <c r="F8" s="7">
        <v>2</v>
      </c>
      <c r="G8" s="7">
        <v>2</v>
      </c>
      <c r="H8" s="7">
        <f t="shared" si="1"/>
        <v>0</v>
      </c>
      <c r="I8" s="7">
        <v>7</v>
      </c>
      <c r="J8" s="7">
        <v>5</v>
      </c>
      <c r="K8" s="7">
        <f t="shared" si="2"/>
        <v>2</v>
      </c>
      <c r="L8" s="18">
        <f t="shared" si="3"/>
        <v>1.3966201791664172</v>
      </c>
    </row>
    <row r="9" spans="1:12">
      <c r="A9" s="7" t="s">
        <v>11</v>
      </c>
      <c r="B9" s="7">
        <f t="shared" si="0"/>
        <v>322291</v>
      </c>
      <c r="C9" s="7">
        <v>322158</v>
      </c>
      <c r="D9" s="7">
        <v>49</v>
      </c>
      <c r="E9" s="7">
        <v>84</v>
      </c>
      <c r="F9" s="7">
        <v>2</v>
      </c>
      <c r="G9" s="7">
        <v>2</v>
      </c>
      <c r="H9" s="7">
        <f t="shared" si="1"/>
        <v>0</v>
      </c>
      <c r="I9" s="7">
        <v>12</v>
      </c>
      <c r="J9" s="7">
        <v>9</v>
      </c>
      <c r="K9" s="7">
        <f t="shared" si="2"/>
        <v>3</v>
      </c>
      <c r="L9" s="18">
        <f t="shared" si="3"/>
        <v>3.7233431898501665</v>
      </c>
    </row>
    <row r="10" spans="1:12">
      <c r="A10" s="7" t="s">
        <v>13</v>
      </c>
      <c r="B10" s="7">
        <f t="shared" si="0"/>
        <v>420844</v>
      </c>
      <c r="C10" s="7">
        <v>420683</v>
      </c>
      <c r="D10" s="7">
        <v>82</v>
      </c>
      <c r="E10" s="7">
        <v>79</v>
      </c>
      <c r="F10" s="7">
        <v>3</v>
      </c>
      <c r="G10" s="7">
        <v>2</v>
      </c>
      <c r="H10" s="7">
        <f t="shared" si="1"/>
        <v>1</v>
      </c>
      <c r="I10" s="7">
        <v>9</v>
      </c>
      <c r="J10" s="7">
        <v>7</v>
      </c>
      <c r="K10" s="7">
        <f t="shared" si="2"/>
        <v>2</v>
      </c>
      <c r="L10" s="18">
        <f t="shared" si="3"/>
        <v>2.1385596563097011</v>
      </c>
    </row>
    <row r="11" spans="1:12">
      <c r="A11" s="7" t="s">
        <v>16</v>
      </c>
      <c r="B11" s="7">
        <f t="shared" si="0"/>
        <v>442852</v>
      </c>
      <c r="C11" s="7">
        <v>442663</v>
      </c>
      <c r="D11" s="7">
        <v>84</v>
      </c>
      <c r="E11" s="7">
        <v>105</v>
      </c>
      <c r="F11" s="7">
        <v>2</v>
      </c>
      <c r="G11" s="7">
        <v>2</v>
      </c>
      <c r="H11" s="7">
        <f t="shared" si="1"/>
        <v>0</v>
      </c>
      <c r="I11" s="7">
        <v>9</v>
      </c>
      <c r="J11" s="7">
        <v>8</v>
      </c>
      <c r="K11" s="7">
        <f t="shared" si="2"/>
        <v>1</v>
      </c>
      <c r="L11" s="18">
        <f t="shared" si="3"/>
        <v>2.0322816652064346</v>
      </c>
    </row>
    <row r="12" spans="1:12">
      <c r="A12" s="7" t="s">
        <v>18</v>
      </c>
      <c r="B12" s="7">
        <f t="shared" si="0"/>
        <v>589920</v>
      </c>
      <c r="C12" s="7">
        <v>589683</v>
      </c>
      <c r="D12" s="7">
        <v>81</v>
      </c>
      <c r="E12" s="7">
        <v>156</v>
      </c>
      <c r="F12" s="7">
        <v>3</v>
      </c>
      <c r="G12" s="7">
        <v>3</v>
      </c>
      <c r="H12" s="7">
        <f t="shared" si="1"/>
        <v>0</v>
      </c>
      <c r="I12" s="7">
        <v>16</v>
      </c>
      <c r="J12" s="7">
        <v>11</v>
      </c>
      <c r="K12" s="7">
        <f t="shared" si="2"/>
        <v>5</v>
      </c>
      <c r="L12" s="18">
        <f t="shared" si="3"/>
        <v>2.7122321670735015</v>
      </c>
    </row>
    <row r="13" spans="1:12">
      <c r="A13" s="7" t="s">
        <v>20</v>
      </c>
      <c r="B13" s="7">
        <f t="shared" si="0"/>
        <v>306322</v>
      </c>
      <c r="C13" s="7">
        <v>306167</v>
      </c>
      <c r="D13" s="7">
        <v>66</v>
      </c>
      <c r="E13" s="7">
        <v>89</v>
      </c>
      <c r="F13" s="7">
        <v>3</v>
      </c>
      <c r="G13" s="7">
        <v>2</v>
      </c>
      <c r="H13" s="7">
        <f t="shared" si="1"/>
        <v>1</v>
      </c>
      <c r="I13" s="7">
        <v>11</v>
      </c>
      <c r="J13" s="7">
        <v>8</v>
      </c>
      <c r="K13" s="7">
        <f t="shared" si="2"/>
        <v>3</v>
      </c>
      <c r="L13" s="18">
        <f t="shared" si="3"/>
        <v>3.5909924850320905</v>
      </c>
    </row>
    <row r="14" spans="1:12">
      <c r="A14" s="7" t="s">
        <v>22</v>
      </c>
      <c r="B14" s="7">
        <f t="shared" si="0"/>
        <v>385488</v>
      </c>
      <c r="C14" s="7">
        <v>385336</v>
      </c>
      <c r="D14" s="7">
        <v>68</v>
      </c>
      <c r="E14" s="7">
        <v>84</v>
      </c>
      <c r="F14" s="7">
        <v>1</v>
      </c>
      <c r="G14" s="7">
        <v>1</v>
      </c>
      <c r="H14" s="7">
        <f t="shared" si="1"/>
        <v>0</v>
      </c>
      <c r="I14" s="7">
        <v>12</v>
      </c>
      <c r="J14" s="7">
        <v>6</v>
      </c>
      <c r="K14" s="7">
        <f t="shared" si="2"/>
        <v>6</v>
      </c>
      <c r="L14" s="18">
        <f t="shared" si="3"/>
        <v>3.1129373677001619</v>
      </c>
    </row>
    <row r="15" spans="1:12">
      <c r="A15" s="7" t="s">
        <v>24</v>
      </c>
      <c r="B15" s="7">
        <f t="shared" si="0"/>
        <v>421535</v>
      </c>
      <c r="C15" s="7">
        <v>421372</v>
      </c>
      <c r="D15" s="7">
        <v>63</v>
      </c>
      <c r="E15" s="7">
        <v>100</v>
      </c>
      <c r="F15" s="7">
        <v>3</v>
      </c>
      <c r="G15" s="7">
        <v>3</v>
      </c>
      <c r="H15" s="7">
        <f t="shared" si="1"/>
        <v>0</v>
      </c>
      <c r="I15" s="7">
        <v>11</v>
      </c>
      <c r="J15" s="7">
        <v>9</v>
      </c>
      <c r="K15" s="7">
        <f t="shared" si="2"/>
        <v>2</v>
      </c>
      <c r="L15" s="18">
        <f t="shared" si="3"/>
        <v>2.6095104795568576</v>
      </c>
    </row>
    <row r="16" spans="1:12">
      <c r="A16" s="7" t="s">
        <v>26</v>
      </c>
      <c r="B16" s="7">
        <f t="shared" si="0"/>
        <v>411370</v>
      </c>
      <c r="C16" s="7">
        <v>411215</v>
      </c>
      <c r="D16" s="7">
        <v>83</v>
      </c>
      <c r="E16" s="7">
        <v>72</v>
      </c>
      <c r="F16" s="7">
        <v>2</v>
      </c>
      <c r="G16" s="7">
        <v>1</v>
      </c>
      <c r="H16" s="7">
        <f t="shared" si="1"/>
        <v>1</v>
      </c>
      <c r="I16" s="7">
        <v>8</v>
      </c>
      <c r="J16" s="7">
        <v>6</v>
      </c>
      <c r="K16" s="7">
        <f t="shared" si="2"/>
        <v>2</v>
      </c>
      <c r="L16" s="18">
        <f t="shared" si="3"/>
        <v>1.9447212971291052</v>
      </c>
    </row>
    <row r="17" spans="1:12">
      <c r="A17" s="7" t="s">
        <v>28</v>
      </c>
      <c r="B17" s="7">
        <f t="shared" si="0"/>
        <v>538848</v>
      </c>
      <c r="C17" s="7">
        <v>538660</v>
      </c>
      <c r="D17" s="7">
        <v>88</v>
      </c>
      <c r="E17" s="7">
        <v>100</v>
      </c>
      <c r="F17" s="7">
        <v>1</v>
      </c>
      <c r="G17" s="7">
        <v>1</v>
      </c>
      <c r="H17" s="7">
        <f t="shared" si="1"/>
        <v>0</v>
      </c>
      <c r="I17" s="7">
        <v>10</v>
      </c>
      <c r="J17" s="7">
        <v>6</v>
      </c>
      <c r="K17" s="7">
        <f t="shared" si="2"/>
        <v>4</v>
      </c>
      <c r="L17" s="18">
        <f t="shared" si="3"/>
        <v>1.8558109151374784</v>
      </c>
    </row>
    <row r="18" spans="1:12">
      <c r="A18" s="7" t="s">
        <v>30</v>
      </c>
      <c r="B18" s="7">
        <f t="shared" si="0"/>
        <v>182413</v>
      </c>
      <c r="C18" s="7">
        <v>182328</v>
      </c>
      <c r="D18" s="7">
        <v>32</v>
      </c>
      <c r="E18" s="7">
        <v>53</v>
      </c>
      <c r="F18" s="7">
        <v>0</v>
      </c>
      <c r="G18" s="7">
        <v>0</v>
      </c>
      <c r="H18" s="7">
        <f t="shared" si="1"/>
        <v>0</v>
      </c>
      <c r="I18" s="7">
        <v>12</v>
      </c>
      <c r="J18" s="7">
        <v>7</v>
      </c>
      <c r="K18" s="7">
        <f t="shared" si="2"/>
        <v>5</v>
      </c>
      <c r="L18" s="18">
        <f t="shared" si="3"/>
        <v>6.578478507562509</v>
      </c>
    </row>
    <row r="19" spans="1:12">
      <c r="A19" s="7" t="s">
        <v>32</v>
      </c>
      <c r="B19" s="7">
        <f t="shared" si="0"/>
        <v>298571</v>
      </c>
      <c r="C19" s="7">
        <v>298467</v>
      </c>
      <c r="D19" s="7">
        <v>36</v>
      </c>
      <c r="E19" s="7">
        <v>68</v>
      </c>
      <c r="F19" s="7">
        <v>5</v>
      </c>
      <c r="G19" s="7">
        <v>4</v>
      </c>
      <c r="H19" s="7">
        <f t="shared" si="1"/>
        <v>1</v>
      </c>
      <c r="I19" s="7">
        <v>5</v>
      </c>
      <c r="J19" s="7">
        <v>4</v>
      </c>
      <c r="K19" s="7">
        <f t="shared" si="2"/>
        <v>1</v>
      </c>
      <c r="L19" s="18">
        <f t="shared" si="3"/>
        <v>1.6746435521199314</v>
      </c>
    </row>
    <row r="20" spans="1:12">
      <c r="A20" s="7" t="s">
        <v>34</v>
      </c>
      <c r="B20" s="7">
        <f t="shared" si="0"/>
        <v>331271</v>
      </c>
      <c r="C20" s="7">
        <v>331121</v>
      </c>
      <c r="D20" s="7">
        <v>75</v>
      </c>
      <c r="E20" s="7">
        <v>75</v>
      </c>
      <c r="F20" s="7">
        <v>0</v>
      </c>
      <c r="G20" s="7">
        <v>0</v>
      </c>
      <c r="H20" s="7">
        <f t="shared" si="1"/>
        <v>0</v>
      </c>
      <c r="I20" s="7">
        <v>3</v>
      </c>
      <c r="J20" s="7">
        <v>3</v>
      </c>
      <c r="K20" s="7">
        <f t="shared" si="2"/>
        <v>0</v>
      </c>
      <c r="L20" s="18">
        <f t="shared" si="3"/>
        <v>0.90560296554784459</v>
      </c>
    </row>
    <row r="21" spans="1:12">
      <c r="A21" s="7" t="s">
        <v>36</v>
      </c>
      <c r="B21" s="7">
        <f t="shared" si="0"/>
        <v>477030</v>
      </c>
      <c r="C21" s="7">
        <v>476782</v>
      </c>
      <c r="D21" s="7">
        <v>103</v>
      </c>
      <c r="E21" s="7">
        <v>145</v>
      </c>
      <c r="F21" s="7">
        <v>5</v>
      </c>
      <c r="G21" s="7">
        <v>5</v>
      </c>
      <c r="H21" s="7">
        <f t="shared" si="1"/>
        <v>0</v>
      </c>
      <c r="I21" s="7">
        <v>9</v>
      </c>
      <c r="J21" s="7">
        <v>7</v>
      </c>
      <c r="K21" s="7">
        <f t="shared" si="2"/>
        <v>2</v>
      </c>
      <c r="L21" s="18">
        <f t="shared" si="3"/>
        <v>1.8866737941010001</v>
      </c>
    </row>
    <row r="22" spans="1:12">
      <c r="A22" s="7" t="s">
        <v>38</v>
      </c>
      <c r="B22" s="7">
        <f t="shared" si="0"/>
        <v>759304</v>
      </c>
      <c r="C22" s="7">
        <v>758991</v>
      </c>
      <c r="D22" s="7">
        <v>139</v>
      </c>
      <c r="E22" s="7">
        <v>174</v>
      </c>
      <c r="F22" s="7">
        <v>4</v>
      </c>
      <c r="G22" s="7">
        <v>4</v>
      </c>
      <c r="H22" s="7">
        <f t="shared" si="1"/>
        <v>0</v>
      </c>
      <c r="I22" s="7">
        <v>14</v>
      </c>
      <c r="J22" s="7">
        <v>9</v>
      </c>
      <c r="K22" s="7">
        <f t="shared" si="2"/>
        <v>5</v>
      </c>
      <c r="L22" s="18">
        <f t="shared" si="3"/>
        <v>1.8437937901025148</v>
      </c>
    </row>
    <row r="23" spans="1:12">
      <c r="A23" s="7" t="s">
        <v>40</v>
      </c>
      <c r="B23" s="7">
        <f t="shared" si="0"/>
        <v>157828</v>
      </c>
      <c r="C23" s="7">
        <v>157768</v>
      </c>
      <c r="D23" s="7">
        <v>26</v>
      </c>
      <c r="E23" s="7">
        <v>34</v>
      </c>
      <c r="F23" s="7">
        <v>1</v>
      </c>
      <c r="G23" s="7">
        <v>1</v>
      </c>
      <c r="H23" s="7">
        <f t="shared" si="1"/>
        <v>0</v>
      </c>
      <c r="I23" s="7">
        <v>5</v>
      </c>
      <c r="J23" s="7">
        <v>5</v>
      </c>
      <c r="K23" s="7">
        <f t="shared" si="2"/>
        <v>0</v>
      </c>
      <c r="L23" s="18">
        <f t="shared" si="3"/>
        <v>3.1680056770661733</v>
      </c>
    </row>
    <row r="24" spans="1:12">
      <c r="A24" s="7" t="s">
        <v>42</v>
      </c>
      <c r="B24" s="7">
        <f t="shared" si="0"/>
        <v>847395</v>
      </c>
      <c r="C24" s="7">
        <v>847029</v>
      </c>
      <c r="D24" s="7">
        <v>115</v>
      </c>
      <c r="E24" s="7">
        <v>251</v>
      </c>
      <c r="F24" s="7">
        <v>6</v>
      </c>
      <c r="G24" s="7">
        <v>6</v>
      </c>
      <c r="H24" s="7">
        <f t="shared" si="1"/>
        <v>0</v>
      </c>
      <c r="I24" s="7">
        <v>15</v>
      </c>
      <c r="J24" s="7">
        <v>12</v>
      </c>
      <c r="K24" s="7">
        <f t="shared" si="2"/>
        <v>3</v>
      </c>
      <c r="L24" s="18">
        <f t="shared" si="3"/>
        <v>1.7701308126670561</v>
      </c>
    </row>
    <row r="25" spans="1:12">
      <c r="A25" s="7" t="s">
        <v>44</v>
      </c>
      <c r="B25" s="7">
        <f t="shared" si="0"/>
        <v>280375</v>
      </c>
      <c r="C25" s="7">
        <v>280273</v>
      </c>
      <c r="D25" s="7">
        <v>48</v>
      </c>
      <c r="E25" s="7">
        <v>54</v>
      </c>
      <c r="F25" s="7">
        <v>0</v>
      </c>
      <c r="G25" s="7">
        <v>0</v>
      </c>
      <c r="H25" s="7">
        <f t="shared" si="1"/>
        <v>0</v>
      </c>
      <c r="I25" s="7">
        <v>3</v>
      </c>
      <c r="J25" s="7">
        <v>3</v>
      </c>
      <c r="K25" s="7">
        <f t="shared" si="2"/>
        <v>0</v>
      </c>
      <c r="L25" s="18">
        <f t="shared" si="3"/>
        <v>1.0699955416852429</v>
      </c>
    </row>
    <row r="26" spans="1:12">
      <c r="A26" s="7" t="s">
        <v>46</v>
      </c>
      <c r="B26" s="7">
        <f t="shared" si="0"/>
        <v>100079</v>
      </c>
      <c r="C26" s="7">
        <v>100027</v>
      </c>
      <c r="D26" s="7">
        <v>24</v>
      </c>
      <c r="E26" s="7">
        <v>28</v>
      </c>
      <c r="F26" s="7">
        <v>0</v>
      </c>
      <c r="G26" s="7">
        <v>0</v>
      </c>
      <c r="H26" s="7">
        <f t="shared" si="1"/>
        <v>0</v>
      </c>
      <c r="I26" s="7">
        <v>3</v>
      </c>
      <c r="J26" s="7">
        <v>3</v>
      </c>
      <c r="K26" s="7">
        <f t="shared" si="2"/>
        <v>0</v>
      </c>
      <c r="L26" s="18">
        <f t="shared" si="3"/>
        <v>2.9976318708220506</v>
      </c>
    </row>
    <row r="27" spans="1:12">
      <c r="A27" s="7" t="s">
        <v>48</v>
      </c>
      <c r="B27" s="7">
        <f t="shared" si="0"/>
        <v>327480</v>
      </c>
      <c r="C27" s="7">
        <v>327352</v>
      </c>
      <c r="D27" s="7">
        <v>55</v>
      </c>
      <c r="E27" s="7">
        <v>73</v>
      </c>
      <c r="F27" s="7">
        <v>0</v>
      </c>
      <c r="G27" s="7">
        <v>0</v>
      </c>
      <c r="H27" s="7">
        <f t="shared" si="1"/>
        <v>0</v>
      </c>
      <c r="I27" s="7">
        <v>2</v>
      </c>
      <c r="J27" s="7">
        <v>2</v>
      </c>
      <c r="K27" s="7">
        <f t="shared" si="2"/>
        <v>0</v>
      </c>
      <c r="L27" s="18">
        <f t="shared" si="3"/>
        <v>0.61072431904238422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198138</v>
      </c>
      <c r="C30" s="7">
        <v>198114</v>
      </c>
      <c r="D30" s="7">
        <v>24</v>
      </c>
    </row>
    <row r="31" spans="1:12">
      <c r="A31" s="7" t="s">
        <v>52</v>
      </c>
      <c r="B31" s="7">
        <f t="shared" si="0"/>
        <v>8631</v>
      </c>
      <c r="C31" s="7">
        <v>8629</v>
      </c>
      <c r="D31" s="7">
        <v>2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138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1958821</v>
      </c>
      <c r="C6" s="7">
        <v>1958119</v>
      </c>
      <c r="D6" s="7">
        <v>347</v>
      </c>
      <c r="E6" s="7">
        <v>355</v>
      </c>
      <c r="F6" s="7">
        <v>69</v>
      </c>
      <c r="G6" s="7">
        <v>58</v>
      </c>
      <c r="H6" s="7">
        <f>F6-G6</f>
        <v>11</v>
      </c>
      <c r="I6" s="7">
        <v>84</v>
      </c>
      <c r="J6" s="7">
        <v>54</v>
      </c>
      <c r="K6" s="7">
        <f>I6-J6</f>
        <v>30</v>
      </c>
      <c r="L6" s="18">
        <f>I6/B6*100000</f>
        <v>4.28829382572476</v>
      </c>
    </row>
    <row r="7" spans="1:12">
      <c r="A7" s="7" t="s">
        <v>3</v>
      </c>
      <c r="B7" s="7">
        <f t="shared" si="0"/>
        <v>1353436</v>
      </c>
      <c r="C7" s="7">
        <v>1352895</v>
      </c>
      <c r="D7" s="7">
        <v>288</v>
      </c>
      <c r="E7" s="7">
        <v>253</v>
      </c>
      <c r="F7" s="7">
        <v>51</v>
      </c>
      <c r="G7" s="7">
        <v>39</v>
      </c>
      <c r="H7" s="7">
        <f t="shared" ref="H7:H27" si="1">F7-G7</f>
        <v>12</v>
      </c>
      <c r="I7" s="7">
        <v>67</v>
      </c>
      <c r="J7" s="7">
        <v>46</v>
      </c>
      <c r="K7" s="7">
        <f t="shared" ref="K7:K27" si="2">I7-J7</f>
        <v>21</v>
      </c>
      <c r="L7" s="18">
        <f t="shared" ref="L7:L27" si="3">I7/B7*100000</f>
        <v>4.9503633714486686</v>
      </c>
    </row>
    <row r="8" spans="1:12">
      <c r="A8" s="7" t="s">
        <v>9</v>
      </c>
      <c r="B8" s="7">
        <f t="shared" si="0"/>
        <v>1123918</v>
      </c>
      <c r="C8" s="7">
        <v>1123370</v>
      </c>
      <c r="D8" s="7">
        <v>256</v>
      </c>
      <c r="E8" s="7">
        <v>292</v>
      </c>
      <c r="F8" s="7">
        <v>25</v>
      </c>
      <c r="G8" s="7">
        <v>21</v>
      </c>
      <c r="H8" s="7">
        <f t="shared" si="1"/>
        <v>4</v>
      </c>
      <c r="I8" s="7">
        <v>47</v>
      </c>
      <c r="J8" s="7">
        <v>32</v>
      </c>
      <c r="K8" s="7">
        <f t="shared" si="2"/>
        <v>15</v>
      </c>
      <c r="L8" s="18">
        <f t="shared" si="3"/>
        <v>4.1817997398386719</v>
      </c>
    </row>
    <row r="9" spans="1:12">
      <c r="A9" s="7" t="s">
        <v>11</v>
      </c>
      <c r="B9" s="7">
        <f t="shared" si="0"/>
        <v>820407</v>
      </c>
      <c r="C9" s="7">
        <v>820039</v>
      </c>
      <c r="D9" s="7">
        <v>189</v>
      </c>
      <c r="E9" s="7">
        <v>179</v>
      </c>
      <c r="F9" s="7">
        <v>29</v>
      </c>
      <c r="G9" s="7">
        <v>21</v>
      </c>
      <c r="H9" s="7">
        <f t="shared" si="1"/>
        <v>8</v>
      </c>
      <c r="I9" s="7">
        <v>50</v>
      </c>
      <c r="J9" s="7">
        <v>38</v>
      </c>
      <c r="K9" s="7">
        <f t="shared" si="2"/>
        <v>12</v>
      </c>
      <c r="L9" s="18">
        <f t="shared" si="3"/>
        <v>6.0945360046903545</v>
      </c>
    </row>
    <row r="10" spans="1:12">
      <c r="A10" s="7" t="s">
        <v>13</v>
      </c>
      <c r="B10" s="7">
        <f t="shared" si="0"/>
        <v>872528</v>
      </c>
      <c r="C10" s="7">
        <v>872135</v>
      </c>
      <c r="D10" s="7">
        <v>169</v>
      </c>
      <c r="E10" s="7">
        <v>224</v>
      </c>
      <c r="F10" s="7">
        <v>34</v>
      </c>
      <c r="G10" s="7">
        <v>26</v>
      </c>
      <c r="H10" s="7">
        <f t="shared" si="1"/>
        <v>8</v>
      </c>
      <c r="I10" s="7">
        <v>43</v>
      </c>
      <c r="J10" s="7">
        <v>29</v>
      </c>
      <c r="K10" s="7">
        <f t="shared" si="2"/>
        <v>14</v>
      </c>
      <c r="L10" s="18">
        <f t="shared" si="3"/>
        <v>4.9282086076320759</v>
      </c>
    </row>
    <row r="11" spans="1:12">
      <c r="A11" s="7" t="s">
        <v>16</v>
      </c>
      <c r="B11" s="7">
        <f t="shared" si="0"/>
        <v>991007</v>
      </c>
      <c r="C11" s="7">
        <v>990548</v>
      </c>
      <c r="D11" s="7">
        <v>224</v>
      </c>
      <c r="E11" s="7">
        <v>235</v>
      </c>
      <c r="F11" s="7">
        <v>40</v>
      </c>
      <c r="G11" s="7">
        <v>35</v>
      </c>
      <c r="H11" s="7">
        <f t="shared" si="1"/>
        <v>5</v>
      </c>
      <c r="I11" s="7">
        <v>66</v>
      </c>
      <c r="J11" s="7">
        <v>53</v>
      </c>
      <c r="K11" s="7">
        <f t="shared" si="2"/>
        <v>13</v>
      </c>
      <c r="L11" s="18">
        <f t="shared" si="3"/>
        <v>6.6598924124653012</v>
      </c>
    </row>
    <row r="12" spans="1:12">
      <c r="A12" s="7" t="s">
        <v>18</v>
      </c>
      <c r="B12" s="7">
        <f t="shared" si="0"/>
        <v>1230960</v>
      </c>
      <c r="C12" s="7">
        <v>1230461</v>
      </c>
      <c r="D12" s="7">
        <v>229</v>
      </c>
      <c r="E12" s="7">
        <v>270</v>
      </c>
      <c r="F12" s="7">
        <v>56</v>
      </c>
      <c r="G12" s="7">
        <v>48</v>
      </c>
      <c r="H12" s="7">
        <f t="shared" si="1"/>
        <v>8</v>
      </c>
      <c r="I12" s="7">
        <v>58</v>
      </c>
      <c r="J12" s="7">
        <v>46</v>
      </c>
      <c r="K12" s="7">
        <f t="shared" si="2"/>
        <v>12</v>
      </c>
      <c r="L12" s="18">
        <f t="shared" si="3"/>
        <v>4.7117696757002658</v>
      </c>
    </row>
    <row r="13" spans="1:12">
      <c r="A13" s="7" t="s">
        <v>20</v>
      </c>
      <c r="B13" s="7">
        <f t="shared" si="0"/>
        <v>722345</v>
      </c>
      <c r="C13" s="7">
        <v>722025</v>
      </c>
      <c r="D13" s="7">
        <v>168</v>
      </c>
      <c r="E13" s="7">
        <v>152</v>
      </c>
      <c r="F13" s="7">
        <v>27</v>
      </c>
      <c r="G13" s="7">
        <v>24</v>
      </c>
      <c r="H13" s="7">
        <f t="shared" si="1"/>
        <v>3</v>
      </c>
      <c r="I13" s="7">
        <v>31</v>
      </c>
      <c r="J13" s="7">
        <v>22</v>
      </c>
      <c r="K13" s="7">
        <f t="shared" si="2"/>
        <v>9</v>
      </c>
      <c r="L13" s="18">
        <f t="shared" si="3"/>
        <v>4.291578124026608</v>
      </c>
    </row>
    <row r="14" spans="1:12">
      <c r="A14" s="7" t="s">
        <v>22</v>
      </c>
      <c r="B14" s="7">
        <f t="shared" si="0"/>
        <v>884451</v>
      </c>
      <c r="C14" s="7">
        <v>884048</v>
      </c>
      <c r="D14" s="7">
        <v>202</v>
      </c>
      <c r="E14" s="7">
        <v>201</v>
      </c>
      <c r="F14" s="7">
        <v>36</v>
      </c>
      <c r="G14" s="7">
        <v>33</v>
      </c>
      <c r="H14" s="7">
        <f t="shared" si="1"/>
        <v>3</v>
      </c>
      <c r="I14" s="7">
        <v>56</v>
      </c>
      <c r="J14" s="7">
        <v>41</v>
      </c>
      <c r="K14" s="7">
        <f t="shared" si="2"/>
        <v>15</v>
      </c>
      <c r="L14" s="18">
        <f t="shared" si="3"/>
        <v>6.3316113611720715</v>
      </c>
    </row>
    <row r="15" spans="1:12">
      <c r="A15" s="7" t="s">
        <v>24</v>
      </c>
      <c r="B15" s="7">
        <f t="shared" si="0"/>
        <v>972905</v>
      </c>
      <c r="C15" s="7">
        <v>972435</v>
      </c>
      <c r="D15" s="7">
        <v>257</v>
      </c>
      <c r="E15" s="7">
        <v>213</v>
      </c>
      <c r="F15" s="7">
        <v>56</v>
      </c>
      <c r="G15" s="7">
        <v>46</v>
      </c>
      <c r="H15" s="7">
        <f t="shared" si="1"/>
        <v>10</v>
      </c>
      <c r="I15" s="7">
        <v>43</v>
      </c>
      <c r="J15" s="7">
        <v>34</v>
      </c>
      <c r="K15" s="7">
        <f t="shared" si="2"/>
        <v>9</v>
      </c>
      <c r="L15" s="18">
        <f t="shared" si="3"/>
        <v>4.4197532133147632</v>
      </c>
    </row>
    <row r="16" spans="1:12">
      <c r="A16" s="7" t="s">
        <v>26</v>
      </c>
      <c r="B16" s="7">
        <f t="shared" si="0"/>
        <v>898362</v>
      </c>
      <c r="C16" s="7">
        <v>898009</v>
      </c>
      <c r="D16" s="7">
        <v>206</v>
      </c>
      <c r="E16" s="7">
        <v>147</v>
      </c>
      <c r="F16" s="7">
        <v>30</v>
      </c>
      <c r="G16" s="7">
        <v>24</v>
      </c>
      <c r="H16" s="7">
        <f t="shared" si="1"/>
        <v>6</v>
      </c>
      <c r="I16" s="7">
        <v>42</v>
      </c>
      <c r="J16" s="7">
        <v>30</v>
      </c>
      <c r="K16" s="7">
        <f t="shared" si="2"/>
        <v>12</v>
      </c>
      <c r="L16" s="18">
        <f t="shared" si="3"/>
        <v>4.6751754860512804</v>
      </c>
    </row>
    <row r="17" spans="1:12">
      <c r="A17" s="7" t="s">
        <v>28</v>
      </c>
      <c r="B17" s="7">
        <f t="shared" si="0"/>
        <v>1085367</v>
      </c>
      <c r="C17" s="7">
        <v>1084940</v>
      </c>
      <c r="D17" s="7">
        <v>202</v>
      </c>
      <c r="E17" s="7">
        <v>225</v>
      </c>
      <c r="F17" s="7">
        <v>43</v>
      </c>
      <c r="G17" s="7">
        <v>31</v>
      </c>
      <c r="H17" s="7">
        <f t="shared" si="1"/>
        <v>12</v>
      </c>
      <c r="I17" s="7">
        <v>41</v>
      </c>
      <c r="J17" s="7">
        <v>34</v>
      </c>
      <c r="K17" s="7">
        <f t="shared" si="2"/>
        <v>7</v>
      </c>
      <c r="L17" s="18">
        <f t="shared" si="3"/>
        <v>3.777524100143085</v>
      </c>
    </row>
    <row r="18" spans="1:12">
      <c r="A18" s="7" t="s">
        <v>30</v>
      </c>
      <c r="B18" s="7">
        <f t="shared" si="0"/>
        <v>397428</v>
      </c>
      <c r="C18" s="7">
        <v>397234</v>
      </c>
      <c r="D18" s="7">
        <v>96</v>
      </c>
      <c r="E18" s="7">
        <v>98</v>
      </c>
      <c r="F18" s="7">
        <v>12</v>
      </c>
      <c r="G18" s="7">
        <v>10</v>
      </c>
      <c r="H18" s="7">
        <f t="shared" si="1"/>
        <v>2</v>
      </c>
      <c r="I18" s="7">
        <v>17</v>
      </c>
      <c r="J18" s="7">
        <v>13</v>
      </c>
      <c r="K18" s="7">
        <f t="shared" si="2"/>
        <v>4</v>
      </c>
      <c r="L18" s="18">
        <f t="shared" si="3"/>
        <v>4.2775043529897241</v>
      </c>
    </row>
    <row r="19" spans="1:12">
      <c r="A19" s="7" t="s">
        <v>32</v>
      </c>
      <c r="B19" s="7">
        <f t="shared" si="0"/>
        <v>612070</v>
      </c>
      <c r="C19" s="7">
        <v>611809</v>
      </c>
      <c r="D19" s="7">
        <v>125</v>
      </c>
      <c r="E19" s="7">
        <v>136</v>
      </c>
      <c r="F19" s="7">
        <v>28</v>
      </c>
      <c r="G19" s="7">
        <v>18</v>
      </c>
      <c r="H19" s="7">
        <f t="shared" si="1"/>
        <v>10</v>
      </c>
      <c r="I19" s="7">
        <v>25</v>
      </c>
      <c r="J19" s="7">
        <v>19</v>
      </c>
      <c r="K19" s="7">
        <f t="shared" si="2"/>
        <v>6</v>
      </c>
      <c r="L19" s="18">
        <f t="shared" si="3"/>
        <v>4.0845001388730049</v>
      </c>
    </row>
    <row r="20" spans="1:12">
      <c r="A20" s="7" t="s">
        <v>34</v>
      </c>
      <c r="B20" s="7">
        <f t="shared" si="0"/>
        <v>713145</v>
      </c>
      <c r="C20" s="7">
        <v>712853</v>
      </c>
      <c r="D20" s="7">
        <v>141</v>
      </c>
      <c r="E20" s="7">
        <v>151</v>
      </c>
      <c r="F20" s="7">
        <v>21</v>
      </c>
      <c r="G20" s="7">
        <v>20</v>
      </c>
      <c r="H20" s="7">
        <f t="shared" si="1"/>
        <v>1</v>
      </c>
      <c r="I20" s="7">
        <v>35</v>
      </c>
      <c r="J20" s="7">
        <v>29</v>
      </c>
      <c r="K20" s="7">
        <f t="shared" si="2"/>
        <v>6</v>
      </c>
      <c r="L20" s="18">
        <f t="shared" si="3"/>
        <v>4.9078378169937391</v>
      </c>
    </row>
    <row r="21" spans="1:12">
      <c r="A21" s="7" t="s">
        <v>36</v>
      </c>
      <c r="B21" s="7">
        <f t="shared" si="0"/>
        <v>1002361</v>
      </c>
      <c r="C21" s="7">
        <v>1001960</v>
      </c>
      <c r="D21" s="7">
        <v>196</v>
      </c>
      <c r="E21" s="7">
        <v>205</v>
      </c>
      <c r="F21" s="7">
        <v>42</v>
      </c>
      <c r="G21" s="7">
        <v>26</v>
      </c>
      <c r="H21" s="7">
        <f t="shared" si="1"/>
        <v>16</v>
      </c>
      <c r="I21" s="7">
        <v>39</v>
      </c>
      <c r="J21" s="7">
        <v>27</v>
      </c>
      <c r="K21" s="7">
        <f t="shared" si="2"/>
        <v>12</v>
      </c>
      <c r="L21" s="18">
        <f t="shared" si="3"/>
        <v>3.8908137886450089</v>
      </c>
    </row>
    <row r="22" spans="1:12">
      <c r="A22" s="7" t="s">
        <v>38</v>
      </c>
      <c r="B22" s="7">
        <f t="shared" si="0"/>
        <v>1474872</v>
      </c>
      <c r="C22" s="7">
        <v>1474268</v>
      </c>
      <c r="D22" s="7">
        <v>261</v>
      </c>
      <c r="E22" s="7">
        <v>343</v>
      </c>
      <c r="F22" s="7">
        <v>42</v>
      </c>
      <c r="G22" s="7">
        <v>27</v>
      </c>
      <c r="H22" s="7">
        <f t="shared" si="1"/>
        <v>15</v>
      </c>
      <c r="I22" s="7">
        <v>80</v>
      </c>
      <c r="J22" s="7">
        <v>63</v>
      </c>
      <c r="K22" s="7">
        <f t="shared" si="2"/>
        <v>17</v>
      </c>
      <c r="L22" s="18">
        <f t="shared" si="3"/>
        <v>5.4241995237552816</v>
      </c>
    </row>
    <row r="23" spans="1:12">
      <c r="A23" s="7" t="s">
        <v>40</v>
      </c>
      <c r="B23" s="7">
        <f t="shared" si="0"/>
        <v>375991</v>
      </c>
      <c r="C23" s="7">
        <v>375826</v>
      </c>
      <c r="D23" s="7">
        <v>72</v>
      </c>
      <c r="E23" s="7">
        <v>93</v>
      </c>
      <c r="F23" s="7">
        <v>16</v>
      </c>
      <c r="G23" s="7">
        <v>10</v>
      </c>
      <c r="H23" s="7">
        <f t="shared" si="1"/>
        <v>6</v>
      </c>
      <c r="I23" s="7">
        <v>17</v>
      </c>
      <c r="J23" s="7">
        <v>13</v>
      </c>
      <c r="K23" s="7">
        <f t="shared" si="2"/>
        <v>4</v>
      </c>
      <c r="L23" s="18">
        <f t="shared" si="3"/>
        <v>4.5213848203813392</v>
      </c>
    </row>
    <row r="24" spans="1:12">
      <c r="A24" s="7" t="s">
        <v>42</v>
      </c>
      <c r="B24" s="7">
        <f t="shared" si="0"/>
        <v>1581914</v>
      </c>
      <c r="C24" s="7">
        <v>1581350</v>
      </c>
      <c r="D24" s="7">
        <v>218</v>
      </c>
      <c r="E24" s="7">
        <v>346</v>
      </c>
      <c r="F24" s="7">
        <v>72</v>
      </c>
      <c r="G24" s="7">
        <v>59</v>
      </c>
      <c r="H24" s="7">
        <f t="shared" si="1"/>
        <v>13</v>
      </c>
      <c r="I24" s="7">
        <v>76</v>
      </c>
      <c r="J24" s="7">
        <v>62</v>
      </c>
      <c r="K24" s="7">
        <f t="shared" si="2"/>
        <v>14</v>
      </c>
      <c r="L24" s="18">
        <f t="shared" si="3"/>
        <v>4.804306681652732</v>
      </c>
    </row>
    <row r="25" spans="1:12">
      <c r="A25" s="7" t="s">
        <v>44</v>
      </c>
      <c r="B25" s="7">
        <f t="shared" si="0"/>
        <v>629342</v>
      </c>
      <c r="C25" s="7">
        <v>629119</v>
      </c>
      <c r="D25" s="7">
        <v>113</v>
      </c>
      <c r="E25" s="7">
        <v>110</v>
      </c>
      <c r="F25" s="7">
        <v>25</v>
      </c>
      <c r="G25" s="7">
        <v>22</v>
      </c>
      <c r="H25" s="7">
        <f t="shared" si="1"/>
        <v>3</v>
      </c>
      <c r="I25" s="7">
        <v>29</v>
      </c>
      <c r="J25" s="7">
        <v>20</v>
      </c>
      <c r="K25" s="7">
        <f t="shared" si="2"/>
        <v>9</v>
      </c>
      <c r="L25" s="18">
        <f t="shared" si="3"/>
        <v>4.6079873900041628</v>
      </c>
    </row>
    <row r="26" spans="1:12">
      <c r="A26" s="7" t="s">
        <v>46</v>
      </c>
      <c r="B26" s="7">
        <f t="shared" si="0"/>
        <v>250809</v>
      </c>
      <c r="C26" s="7">
        <v>250655</v>
      </c>
      <c r="D26" s="7">
        <v>52</v>
      </c>
      <c r="E26" s="7">
        <v>102</v>
      </c>
      <c r="F26" s="7">
        <v>12</v>
      </c>
      <c r="G26" s="7">
        <v>12</v>
      </c>
      <c r="H26" s="7">
        <f t="shared" si="1"/>
        <v>0</v>
      </c>
      <c r="I26" s="7">
        <v>17</v>
      </c>
      <c r="J26" s="7">
        <v>12</v>
      </c>
      <c r="K26" s="7">
        <f t="shared" si="2"/>
        <v>5</v>
      </c>
      <c r="L26" s="18">
        <f t="shared" si="3"/>
        <v>6.7780661778484825</v>
      </c>
    </row>
    <row r="27" spans="1:12">
      <c r="A27" s="7" t="s">
        <v>48</v>
      </c>
      <c r="B27" s="7">
        <f t="shared" si="0"/>
        <v>671788</v>
      </c>
      <c r="C27" s="7">
        <v>671567</v>
      </c>
      <c r="D27" s="7">
        <v>86</v>
      </c>
      <c r="E27" s="7">
        <v>135</v>
      </c>
      <c r="F27" s="7">
        <v>44</v>
      </c>
      <c r="G27" s="7">
        <v>37</v>
      </c>
      <c r="H27" s="7">
        <f t="shared" si="1"/>
        <v>7</v>
      </c>
      <c r="I27" s="7">
        <v>33</v>
      </c>
      <c r="J27" s="7">
        <v>19</v>
      </c>
      <c r="K27" s="7">
        <f t="shared" si="2"/>
        <v>14</v>
      </c>
      <c r="L27" s="18">
        <f t="shared" si="3"/>
        <v>4.912263988043847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105</v>
      </c>
    </row>
    <row r="30" spans="1:12">
      <c r="A30" s="7" t="s">
        <v>50</v>
      </c>
      <c r="B30" s="7">
        <f t="shared" si="0"/>
        <v>426436</v>
      </c>
      <c r="C30" s="7">
        <v>426380</v>
      </c>
      <c r="D30" s="7">
        <v>56</v>
      </c>
    </row>
    <row r="31" spans="1:12">
      <c r="A31" s="7" t="s">
        <v>52</v>
      </c>
      <c r="B31" s="7">
        <f t="shared" si="0"/>
        <v>28568</v>
      </c>
      <c r="C31" s="7">
        <v>28563</v>
      </c>
      <c r="D31" s="7">
        <v>5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137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854423</v>
      </c>
      <c r="C6" s="7">
        <v>854033</v>
      </c>
      <c r="D6" s="7">
        <v>216</v>
      </c>
      <c r="E6" s="7">
        <v>174</v>
      </c>
      <c r="F6" s="7">
        <v>76</v>
      </c>
      <c r="G6" s="7">
        <v>76</v>
      </c>
      <c r="H6" s="7">
        <f>F6-G6</f>
        <v>0</v>
      </c>
      <c r="I6" s="7">
        <v>8</v>
      </c>
      <c r="J6" s="7">
        <v>3</v>
      </c>
      <c r="K6" s="7">
        <f>I6-J6</f>
        <v>5</v>
      </c>
      <c r="L6" s="18">
        <f>I6/B6*100000</f>
        <v>0.93630438319193188</v>
      </c>
    </row>
    <row r="7" spans="1:12">
      <c r="A7" s="7" t="s">
        <v>3</v>
      </c>
      <c r="B7" s="7">
        <f t="shared" si="0"/>
        <v>551981</v>
      </c>
      <c r="C7" s="7">
        <v>551688</v>
      </c>
      <c r="D7" s="7">
        <v>136</v>
      </c>
      <c r="E7" s="7">
        <v>157</v>
      </c>
      <c r="F7" s="7">
        <v>32</v>
      </c>
      <c r="G7" s="7">
        <v>32</v>
      </c>
      <c r="H7" s="7">
        <f t="shared" ref="H7:H28" si="1">F7-G7</f>
        <v>0</v>
      </c>
      <c r="I7" s="7">
        <v>1</v>
      </c>
      <c r="J7" s="7">
        <v>1</v>
      </c>
      <c r="K7" s="7">
        <f t="shared" ref="K7:K28" si="2">I7-J7</f>
        <v>0</v>
      </c>
      <c r="L7" s="18">
        <f t="shared" ref="L7:L28" si="3">I7/B7*100000</f>
        <v>0.18116565606424859</v>
      </c>
    </row>
    <row r="8" spans="1:12">
      <c r="A8" s="7" t="s">
        <v>9</v>
      </c>
      <c r="B8" s="7">
        <f t="shared" si="0"/>
        <v>480541</v>
      </c>
      <c r="C8" s="7">
        <v>480334</v>
      </c>
      <c r="D8" s="7">
        <v>123</v>
      </c>
      <c r="E8" s="7">
        <v>84</v>
      </c>
      <c r="F8" s="7">
        <v>41</v>
      </c>
      <c r="G8" s="7">
        <v>39</v>
      </c>
      <c r="H8" s="7">
        <f t="shared" si="1"/>
        <v>2</v>
      </c>
      <c r="I8" s="7">
        <v>3</v>
      </c>
      <c r="J8" s="7">
        <v>1</v>
      </c>
      <c r="K8" s="7">
        <f t="shared" si="2"/>
        <v>2</v>
      </c>
      <c r="L8" s="18">
        <f t="shared" si="3"/>
        <v>0.62429636597085369</v>
      </c>
    </row>
    <row r="9" spans="1:12">
      <c r="A9" s="7" t="s">
        <v>11</v>
      </c>
      <c r="B9" s="7">
        <f t="shared" si="0"/>
        <v>319903</v>
      </c>
      <c r="C9" s="7">
        <v>319731</v>
      </c>
      <c r="D9" s="7">
        <v>79</v>
      </c>
      <c r="E9" s="7">
        <v>93</v>
      </c>
      <c r="F9" s="7">
        <v>18</v>
      </c>
      <c r="G9" s="7">
        <v>18</v>
      </c>
      <c r="H9" s="7">
        <f t="shared" si="1"/>
        <v>0</v>
      </c>
      <c r="I9" s="7">
        <v>6</v>
      </c>
      <c r="J9" s="7">
        <v>6</v>
      </c>
      <c r="K9" s="7">
        <f t="shared" si="2"/>
        <v>0</v>
      </c>
      <c r="L9" s="18">
        <f t="shared" si="3"/>
        <v>1.875568531711175</v>
      </c>
    </row>
    <row r="10" spans="1:12">
      <c r="A10" s="7" t="s">
        <v>13</v>
      </c>
      <c r="B10" s="7">
        <f t="shared" si="0"/>
        <v>361844</v>
      </c>
      <c r="C10" s="7">
        <v>361678</v>
      </c>
      <c r="D10" s="7">
        <v>77</v>
      </c>
      <c r="E10" s="7">
        <v>89</v>
      </c>
      <c r="F10" s="7">
        <v>24</v>
      </c>
      <c r="G10" s="7">
        <v>24</v>
      </c>
      <c r="H10" s="7">
        <f t="shared" si="1"/>
        <v>0</v>
      </c>
      <c r="I10" s="7">
        <v>2</v>
      </c>
      <c r="J10" s="7">
        <v>1</v>
      </c>
      <c r="K10" s="7">
        <f t="shared" si="2"/>
        <v>1</v>
      </c>
      <c r="L10" s="18">
        <f t="shared" si="3"/>
        <v>0.55272437846143641</v>
      </c>
    </row>
    <row r="11" spans="1:12">
      <c r="A11" s="7" t="s">
        <v>16</v>
      </c>
      <c r="B11" s="7">
        <f t="shared" si="0"/>
        <v>391043</v>
      </c>
      <c r="C11" s="7">
        <v>390879</v>
      </c>
      <c r="D11" s="7">
        <v>93</v>
      </c>
      <c r="E11" s="7">
        <v>71</v>
      </c>
      <c r="F11" s="7">
        <v>20</v>
      </c>
      <c r="G11" s="7">
        <v>20</v>
      </c>
      <c r="H11" s="7">
        <f t="shared" si="1"/>
        <v>0</v>
      </c>
      <c r="I11" s="7">
        <v>1</v>
      </c>
      <c r="J11" s="7">
        <v>0</v>
      </c>
      <c r="K11" s="7">
        <f t="shared" si="2"/>
        <v>1</v>
      </c>
      <c r="L11" s="18">
        <f t="shared" si="3"/>
        <v>0.25572635234488278</v>
      </c>
    </row>
    <row r="12" spans="1:12">
      <c r="A12" s="7" t="s">
        <v>18</v>
      </c>
      <c r="B12" s="7">
        <f t="shared" si="0"/>
        <v>527615</v>
      </c>
      <c r="C12" s="7">
        <v>527384</v>
      </c>
      <c r="D12" s="7">
        <v>119</v>
      </c>
      <c r="E12" s="7">
        <v>112</v>
      </c>
      <c r="F12" s="7">
        <v>38</v>
      </c>
      <c r="G12" s="7">
        <v>38</v>
      </c>
      <c r="H12" s="7">
        <f t="shared" si="1"/>
        <v>0</v>
      </c>
      <c r="I12" s="7">
        <v>2</v>
      </c>
      <c r="J12" s="7">
        <v>2</v>
      </c>
      <c r="K12" s="7">
        <f t="shared" si="2"/>
        <v>0</v>
      </c>
      <c r="L12" s="18">
        <f t="shared" si="3"/>
        <v>0.37906427982525137</v>
      </c>
    </row>
    <row r="13" spans="1:12">
      <c r="A13" s="7" t="s">
        <v>20</v>
      </c>
      <c r="B13" s="7">
        <f t="shared" si="0"/>
        <v>270428</v>
      </c>
      <c r="C13" s="7">
        <v>270278</v>
      </c>
      <c r="D13" s="7">
        <v>69</v>
      </c>
      <c r="E13" s="7">
        <v>81</v>
      </c>
      <c r="F13" s="7">
        <v>9</v>
      </c>
      <c r="G13" s="7">
        <v>9</v>
      </c>
      <c r="H13" s="7">
        <f t="shared" si="1"/>
        <v>0</v>
      </c>
      <c r="I13" s="7">
        <v>2</v>
      </c>
      <c r="J13" s="7">
        <v>2</v>
      </c>
      <c r="K13" s="7">
        <f t="shared" si="2"/>
        <v>0</v>
      </c>
      <c r="L13" s="18">
        <f t="shared" si="3"/>
        <v>0.73956838788882806</v>
      </c>
    </row>
    <row r="14" spans="1:12">
      <c r="A14" s="7" t="s">
        <v>22</v>
      </c>
      <c r="B14" s="7">
        <f t="shared" si="0"/>
        <v>360201</v>
      </c>
      <c r="C14" s="7">
        <v>360024</v>
      </c>
      <c r="D14" s="7">
        <v>79</v>
      </c>
      <c r="E14" s="7">
        <v>98</v>
      </c>
      <c r="F14" s="7">
        <v>19</v>
      </c>
      <c r="G14" s="7">
        <v>19</v>
      </c>
      <c r="H14" s="7">
        <f t="shared" si="1"/>
        <v>0</v>
      </c>
      <c r="I14" s="7">
        <v>1</v>
      </c>
      <c r="J14" s="7">
        <v>0</v>
      </c>
      <c r="K14" s="7">
        <f t="shared" si="2"/>
        <v>1</v>
      </c>
      <c r="L14" s="18">
        <f t="shared" si="3"/>
        <v>0.27762277173022837</v>
      </c>
    </row>
    <row r="15" spans="1:12">
      <c r="A15" s="7" t="s">
        <v>24</v>
      </c>
      <c r="B15" s="7">
        <f t="shared" si="0"/>
        <v>401140</v>
      </c>
      <c r="C15" s="7">
        <v>400948</v>
      </c>
      <c r="D15" s="7">
        <v>103</v>
      </c>
      <c r="E15" s="7">
        <v>89</v>
      </c>
      <c r="F15" s="7">
        <v>26</v>
      </c>
      <c r="G15" s="7">
        <v>26</v>
      </c>
      <c r="H15" s="7">
        <f t="shared" si="1"/>
        <v>0</v>
      </c>
      <c r="I15" s="7">
        <v>2</v>
      </c>
      <c r="J15" s="7">
        <v>2</v>
      </c>
      <c r="K15" s="7">
        <f t="shared" si="2"/>
        <v>0</v>
      </c>
      <c r="L15" s="18">
        <f t="shared" si="3"/>
        <v>0.49857904970833128</v>
      </c>
    </row>
    <row r="16" spans="1:12">
      <c r="A16" s="7" t="s">
        <v>26</v>
      </c>
      <c r="B16" s="7">
        <f t="shared" si="0"/>
        <v>339127</v>
      </c>
      <c r="C16" s="7">
        <v>338983</v>
      </c>
      <c r="D16" s="7">
        <v>70</v>
      </c>
      <c r="E16" s="7">
        <v>74</v>
      </c>
      <c r="F16" s="7">
        <v>22</v>
      </c>
      <c r="G16" s="7">
        <v>22</v>
      </c>
      <c r="H16" s="7">
        <f t="shared" si="1"/>
        <v>0</v>
      </c>
      <c r="I16" s="7">
        <v>4</v>
      </c>
      <c r="J16" s="7">
        <v>4</v>
      </c>
      <c r="K16" s="7">
        <f t="shared" si="2"/>
        <v>0</v>
      </c>
      <c r="L16" s="18">
        <f t="shared" si="3"/>
        <v>1.179499125696273</v>
      </c>
    </row>
    <row r="17" spans="1:12">
      <c r="A17" s="7" t="s">
        <v>28</v>
      </c>
      <c r="B17" s="7">
        <f t="shared" si="0"/>
        <v>460528</v>
      </c>
      <c r="C17" s="7">
        <v>460345</v>
      </c>
      <c r="D17" s="7">
        <v>91</v>
      </c>
      <c r="E17" s="7">
        <v>92</v>
      </c>
      <c r="F17" s="7">
        <v>41</v>
      </c>
      <c r="G17" s="7">
        <v>41</v>
      </c>
      <c r="H17" s="7">
        <f t="shared" si="1"/>
        <v>0</v>
      </c>
      <c r="I17" s="7">
        <v>5</v>
      </c>
      <c r="J17" s="7">
        <v>3</v>
      </c>
      <c r="K17" s="7">
        <f t="shared" si="2"/>
        <v>2</v>
      </c>
      <c r="L17" s="18">
        <f t="shared" si="3"/>
        <v>1.0857103151165619</v>
      </c>
    </row>
    <row r="18" spans="1:12">
      <c r="A18" s="7" t="s">
        <v>30</v>
      </c>
      <c r="B18" s="7">
        <f t="shared" si="0"/>
        <v>158467</v>
      </c>
      <c r="C18" s="7">
        <v>158380</v>
      </c>
      <c r="D18" s="7">
        <v>38</v>
      </c>
      <c r="E18" s="7">
        <v>49</v>
      </c>
      <c r="F18" s="7">
        <v>5</v>
      </c>
      <c r="G18" s="7">
        <v>5</v>
      </c>
      <c r="H18" s="7">
        <f t="shared" si="1"/>
        <v>0</v>
      </c>
      <c r="I18" s="7">
        <v>1</v>
      </c>
      <c r="J18" s="7">
        <v>0</v>
      </c>
      <c r="K18" s="7">
        <f t="shared" si="2"/>
        <v>1</v>
      </c>
      <c r="L18" s="18">
        <f t="shared" si="3"/>
        <v>0.63104621151406926</v>
      </c>
    </row>
    <row r="19" spans="1:12">
      <c r="A19" s="7" t="s">
        <v>32</v>
      </c>
      <c r="B19" s="7">
        <f t="shared" si="0"/>
        <v>249527</v>
      </c>
      <c r="C19" s="7">
        <v>249453</v>
      </c>
      <c r="D19" s="7">
        <v>42</v>
      </c>
      <c r="E19" s="7">
        <v>32</v>
      </c>
      <c r="F19" s="7">
        <v>17</v>
      </c>
      <c r="G19" s="7">
        <v>17</v>
      </c>
      <c r="H19" s="7">
        <f t="shared" si="1"/>
        <v>0</v>
      </c>
      <c r="I19" s="7">
        <v>4</v>
      </c>
      <c r="J19" s="7">
        <v>4</v>
      </c>
      <c r="K19" s="7">
        <f t="shared" si="2"/>
        <v>0</v>
      </c>
      <c r="L19" s="18">
        <f t="shared" si="3"/>
        <v>1.6030329383193</v>
      </c>
    </row>
    <row r="20" spans="1:12">
      <c r="A20" s="7" t="s">
        <v>34</v>
      </c>
      <c r="B20" s="7">
        <f t="shared" si="0"/>
        <v>302825</v>
      </c>
      <c r="C20" s="7">
        <v>302694</v>
      </c>
      <c r="D20" s="7">
        <v>72</v>
      </c>
      <c r="E20" s="7">
        <v>59</v>
      </c>
      <c r="F20" s="7">
        <v>21</v>
      </c>
      <c r="G20" s="7">
        <v>21</v>
      </c>
      <c r="H20" s="7">
        <f t="shared" si="1"/>
        <v>0</v>
      </c>
      <c r="I20" s="7">
        <v>2</v>
      </c>
      <c r="J20" s="7">
        <v>2</v>
      </c>
      <c r="K20" s="7">
        <f t="shared" si="2"/>
        <v>0</v>
      </c>
      <c r="L20" s="18">
        <f t="shared" si="3"/>
        <v>0.66044745314950881</v>
      </c>
    </row>
    <row r="21" spans="1:12">
      <c r="A21" s="7" t="s">
        <v>36</v>
      </c>
      <c r="B21" s="7">
        <f t="shared" si="0"/>
        <v>425690</v>
      </c>
      <c r="C21" s="7">
        <v>425476</v>
      </c>
      <c r="D21" s="7">
        <v>107</v>
      </c>
      <c r="E21" s="7">
        <v>107</v>
      </c>
      <c r="F21" s="7">
        <v>18</v>
      </c>
      <c r="G21" s="7">
        <v>18</v>
      </c>
      <c r="H21" s="7">
        <f t="shared" si="1"/>
        <v>0</v>
      </c>
      <c r="I21" s="7">
        <v>4</v>
      </c>
      <c r="J21" s="7">
        <v>2</v>
      </c>
      <c r="K21" s="7">
        <f t="shared" si="2"/>
        <v>2</v>
      </c>
      <c r="L21" s="18">
        <f t="shared" si="3"/>
        <v>0.93965091968333758</v>
      </c>
    </row>
    <row r="22" spans="1:12">
      <c r="A22" s="7" t="s">
        <v>38</v>
      </c>
      <c r="B22" s="7">
        <f t="shared" si="0"/>
        <v>671189</v>
      </c>
      <c r="C22" s="7">
        <v>670953</v>
      </c>
      <c r="D22" s="7">
        <v>120</v>
      </c>
      <c r="E22" s="7">
        <v>116</v>
      </c>
      <c r="F22" s="7">
        <v>78</v>
      </c>
      <c r="G22" s="7">
        <v>78</v>
      </c>
      <c r="H22" s="7">
        <f t="shared" si="1"/>
        <v>0</v>
      </c>
      <c r="I22" s="7">
        <v>13</v>
      </c>
      <c r="J22" s="7">
        <v>9</v>
      </c>
      <c r="K22" s="7">
        <f t="shared" si="2"/>
        <v>4</v>
      </c>
      <c r="L22" s="18">
        <f t="shared" si="3"/>
        <v>1.9368613013622094</v>
      </c>
    </row>
    <row r="23" spans="1:12">
      <c r="A23" s="7" t="s">
        <v>40</v>
      </c>
      <c r="B23" s="7">
        <f t="shared" si="0"/>
        <v>140473</v>
      </c>
      <c r="C23" s="7">
        <v>140381</v>
      </c>
      <c r="D23" s="7">
        <v>38</v>
      </c>
      <c r="E23" s="7">
        <v>54</v>
      </c>
      <c r="F23" s="7">
        <v>8</v>
      </c>
      <c r="G23" s="7">
        <v>8</v>
      </c>
      <c r="H23" s="7">
        <f t="shared" si="1"/>
        <v>0</v>
      </c>
      <c r="I23" s="7">
        <v>4</v>
      </c>
      <c r="J23" s="7">
        <v>4</v>
      </c>
      <c r="K23" s="7">
        <f t="shared" si="2"/>
        <v>0</v>
      </c>
      <c r="L23" s="18">
        <f t="shared" si="3"/>
        <v>2.8475222996590093</v>
      </c>
    </row>
    <row r="24" spans="1:12">
      <c r="A24" s="7" t="s">
        <v>42</v>
      </c>
      <c r="B24" s="7">
        <f t="shared" si="0"/>
        <v>685883</v>
      </c>
      <c r="C24" s="7">
        <v>685615</v>
      </c>
      <c r="D24" s="7">
        <v>115</v>
      </c>
      <c r="E24" s="7">
        <v>153</v>
      </c>
      <c r="F24" s="7">
        <v>53</v>
      </c>
      <c r="G24" s="7">
        <v>52</v>
      </c>
      <c r="H24" s="7">
        <f t="shared" si="1"/>
        <v>1</v>
      </c>
      <c r="I24" s="7">
        <v>11</v>
      </c>
      <c r="J24" s="7">
        <v>6</v>
      </c>
      <c r="K24" s="7">
        <f t="shared" si="2"/>
        <v>5</v>
      </c>
      <c r="L24" s="18">
        <f t="shared" si="3"/>
        <v>1.6037720719131399</v>
      </c>
    </row>
    <row r="25" spans="1:12">
      <c r="A25" s="7" t="s">
        <v>44</v>
      </c>
      <c r="B25" s="7">
        <f t="shared" si="0"/>
        <v>258200</v>
      </c>
      <c r="C25" s="7">
        <v>258105</v>
      </c>
      <c r="D25" s="7">
        <v>46</v>
      </c>
      <c r="E25" s="7">
        <v>49</v>
      </c>
      <c r="F25" s="7">
        <v>20</v>
      </c>
      <c r="G25" s="7">
        <v>20</v>
      </c>
      <c r="H25" s="7">
        <f t="shared" si="1"/>
        <v>0</v>
      </c>
      <c r="I25" s="7">
        <v>1</v>
      </c>
      <c r="J25" s="7">
        <v>1</v>
      </c>
      <c r="K25" s="7">
        <f t="shared" si="2"/>
        <v>0</v>
      </c>
      <c r="L25" s="18">
        <f t="shared" si="3"/>
        <v>0.38729666924864448</v>
      </c>
    </row>
    <row r="26" spans="1:12">
      <c r="A26" s="7" t="s">
        <v>46</v>
      </c>
      <c r="B26" s="7">
        <f t="shared" si="0"/>
        <v>96176</v>
      </c>
      <c r="C26" s="7">
        <v>96111</v>
      </c>
      <c r="D26" s="7">
        <v>23</v>
      </c>
      <c r="E26" s="7">
        <v>42</v>
      </c>
      <c r="F26" s="7">
        <v>3</v>
      </c>
      <c r="G26" s="7">
        <v>3</v>
      </c>
      <c r="H26" s="7">
        <f t="shared" si="1"/>
        <v>0</v>
      </c>
      <c r="I26" s="7">
        <v>4</v>
      </c>
      <c r="J26" s="7">
        <v>3</v>
      </c>
      <c r="K26" s="7">
        <f t="shared" si="2"/>
        <v>1</v>
      </c>
      <c r="L26" s="18">
        <f t="shared" si="3"/>
        <v>4.1590417567792386</v>
      </c>
    </row>
    <row r="27" spans="1:12">
      <c r="A27" s="7" t="s">
        <v>48</v>
      </c>
      <c r="B27" s="7">
        <f t="shared" si="0"/>
        <v>292362</v>
      </c>
      <c r="C27" s="7">
        <v>292225</v>
      </c>
      <c r="D27" s="7">
        <v>67</v>
      </c>
      <c r="E27" s="7">
        <v>70</v>
      </c>
      <c r="F27" s="7">
        <v>25</v>
      </c>
      <c r="G27" s="7">
        <v>25</v>
      </c>
      <c r="H27" s="7">
        <f t="shared" si="1"/>
        <v>0</v>
      </c>
      <c r="I27" s="7">
        <v>4</v>
      </c>
      <c r="J27" s="7">
        <v>3</v>
      </c>
      <c r="K27" s="7">
        <f t="shared" si="2"/>
        <v>1</v>
      </c>
      <c r="L27" s="18">
        <f t="shared" si="3"/>
        <v>1.3681668616304443</v>
      </c>
    </row>
    <row r="28" spans="1:12">
      <c r="A28" s="7" t="s">
        <v>50</v>
      </c>
      <c r="B28" s="7">
        <f t="shared" si="0"/>
        <v>286048</v>
      </c>
      <c r="C28" s="7">
        <v>285976</v>
      </c>
      <c r="D28" s="7">
        <v>28</v>
      </c>
      <c r="E28" s="7">
        <v>44</v>
      </c>
      <c r="F28" s="7">
        <v>32</v>
      </c>
      <c r="G28" s="7">
        <v>32</v>
      </c>
      <c r="H28" s="7">
        <f t="shared" si="1"/>
        <v>0</v>
      </c>
      <c r="I28" s="7">
        <v>0</v>
      </c>
      <c r="J28" s="7">
        <v>0</v>
      </c>
      <c r="K28" s="7">
        <f t="shared" si="2"/>
        <v>0</v>
      </c>
      <c r="L28" s="18">
        <f t="shared" si="3"/>
        <v>0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136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976909</v>
      </c>
      <c r="C6" s="7">
        <v>976585</v>
      </c>
      <c r="D6" s="7">
        <v>142</v>
      </c>
      <c r="E6" s="7">
        <v>182</v>
      </c>
      <c r="F6" s="7">
        <v>68</v>
      </c>
      <c r="G6" s="7">
        <v>54</v>
      </c>
      <c r="H6" s="7">
        <f>F6-G6</f>
        <v>14</v>
      </c>
      <c r="I6" s="7">
        <v>53</v>
      </c>
      <c r="J6" s="7">
        <v>44</v>
      </c>
      <c r="K6" s="7">
        <f>I6-J6</f>
        <v>9</v>
      </c>
      <c r="L6" s="18">
        <f>I6/B6*100000</f>
        <v>5.4252750256165108</v>
      </c>
    </row>
    <row r="7" spans="1:12">
      <c r="A7" s="7" t="s">
        <v>3</v>
      </c>
      <c r="B7" s="7">
        <f t="shared" si="0"/>
        <v>671903</v>
      </c>
      <c r="C7" s="7">
        <v>671660</v>
      </c>
      <c r="D7" s="7">
        <v>118</v>
      </c>
      <c r="E7" s="7">
        <v>125</v>
      </c>
      <c r="F7" s="7">
        <v>41</v>
      </c>
      <c r="G7" s="7">
        <v>30</v>
      </c>
      <c r="H7" s="7">
        <f t="shared" ref="H7:H27" si="1">F7-G7</f>
        <v>11</v>
      </c>
      <c r="I7" s="7">
        <v>25</v>
      </c>
      <c r="J7" s="7">
        <v>24</v>
      </c>
      <c r="K7" s="7">
        <f t="shared" ref="K7:K27" si="2">I7-J7</f>
        <v>1</v>
      </c>
      <c r="L7" s="18">
        <f t="shared" ref="L7:L27" si="3">I7/B7*100000</f>
        <v>3.7207751714161126</v>
      </c>
    </row>
    <row r="8" spans="1:12">
      <c r="A8" s="7" t="s">
        <v>9</v>
      </c>
      <c r="B8" s="7">
        <f t="shared" si="0"/>
        <v>558532</v>
      </c>
      <c r="C8" s="7">
        <v>558350</v>
      </c>
      <c r="D8" s="7">
        <v>119</v>
      </c>
      <c r="E8" s="7">
        <v>63</v>
      </c>
      <c r="F8" s="7">
        <v>38</v>
      </c>
      <c r="G8" s="7">
        <v>22</v>
      </c>
      <c r="H8" s="7">
        <f t="shared" si="1"/>
        <v>16</v>
      </c>
      <c r="I8" s="7">
        <v>13</v>
      </c>
      <c r="J8" s="7">
        <v>9</v>
      </c>
      <c r="K8" s="7">
        <f t="shared" si="2"/>
        <v>4</v>
      </c>
      <c r="L8" s="18">
        <f t="shared" si="3"/>
        <v>2.3275300251373245</v>
      </c>
    </row>
    <row r="9" spans="1:12">
      <c r="A9" s="7" t="s">
        <v>11</v>
      </c>
      <c r="B9" s="7">
        <f t="shared" si="0"/>
        <v>382098</v>
      </c>
      <c r="C9" s="7">
        <v>381947</v>
      </c>
      <c r="D9" s="7">
        <v>74</v>
      </c>
      <c r="E9" s="7">
        <v>77</v>
      </c>
      <c r="F9" s="7">
        <v>32</v>
      </c>
      <c r="G9" s="7">
        <v>25</v>
      </c>
      <c r="H9" s="7">
        <f t="shared" si="1"/>
        <v>7</v>
      </c>
      <c r="I9" s="7">
        <v>22</v>
      </c>
      <c r="J9" s="7">
        <v>20</v>
      </c>
      <c r="K9" s="7">
        <f t="shared" si="2"/>
        <v>2</v>
      </c>
      <c r="L9" s="18">
        <f t="shared" si="3"/>
        <v>5.7576852011787549</v>
      </c>
    </row>
    <row r="10" spans="1:12">
      <c r="A10" s="7" t="s">
        <v>13</v>
      </c>
      <c r="B10" s="7">
        <f t="shared" si="0"/>
        <v>453747</v>
      </c>
      <c r="C10" s="7">
        <v>453581</v>
      </c>
      <c r="D10" s="7">
        <v>83</v>
      </c>
      <c r="E10" s="7">
        <v>83</v>
      </c>
      <c r="F10" s="7">
        <v>28</v>
      </c>
      <c r="G10" s="7">
        <v>22</v>
      </c>
      <c r="H10" s="7">
        <f t="shared" si="1"/>
        <v>6</v>
      </c>
      <c r="I10" s="7">
        <v>24</v>
      </c>
      <c r="J10" s="7">
        <v>17</v>
      </c>
      <c r="K10" s="7">
        <f t="shared" si="2"/>
        <v>7</v>
      </c>
      <c r="L10" s="18">
        <f t="shared" si="3"/>
        <v>5.2892911688672326</v>
      </c>
    </row>
    <row r="11" spans="1:12">
      <c r="A11" s="7" t="s">
        <v>16</v>
      </c>
      <c r="B11" s="7">
        <f t="shared" si="0"/>
        <v>495571</v>
      </c>
      <c r="C11" s="7">
        <v>495382</v>
      </c>
      <c r="D11" s="7">
        <v>102</v>
      </c>
      <c r="E11" s="7">
        <v>87</v>
      </c>
      <c r="F11" s="7">
        <v>32</v>
      </c>
      <c r="G11" s="7">
        <v>22</v>
      </c>
      <c r="H11" s="7">
        <f t="shared" si="1"/>
        <v>10</v>
      </c>
      <c r="I11" s="7">
        <v>22</v>
      </c>
      <c r="J11" s="7">
        <v>20</v>
      </c>
      <c r="K11" s="7">
        <f t="shared" si="2"/>
        <v>2</v>
      </c>
      <c r="L11" s="18">
        <f t="shared" si="3"/>
        <v>4.4393235278093357</v>
      </c>
    </row>
    <row r="12" spans="1:12">
      <c r="A12" s="7" t="s">
        <v>18</v>
      </c>
      <c r="B12" s="7">
        <f t="shared" si="0"/>
        <v>621164</v>
      </c>
      <c r="C12" s="7">
        <v>620937</v>
      </c>
      <c r="D12" s="7">
        <v>106</v>
      </c>
      <c r="E12" s="7">
        <v>121</v>
      </c>
      <c r="F12" s="7">
        <v>44</v>
      </c>
      <c r="G12" s="7">
        <v>32</v>
      </c>
      <c r="H12" s="7">
        <f t="shared" si="1"/>
        <v>12</v>
      </c>
      <c r="I12" s="7">
        <v>32</v>
      </c>
      <c r="J12" s="7">
        <v>27</v>
      </c>
      <c r="K12" s="7">
        <f t="shared" si="2"/>
        <v>5</v>
      </c>
      <c r="L12" s="18">
        <f t="shared" si="3"/>
        <v>5.1516185741607687</v>
      </c>
    </row>
    <row r="13" spans="1:12">
      <c r="A13" s="7" t="s">
        <v>20</v>
      </c>
      <c r="B13" s="7">
        <f t="shared" si="0"/>
        <v>333925</v>
      </c>
      <c r="C13" s="7">
        <v>333786</v>
      </c>
      <c r="D13" s="7">
        <v>71</v>
      </c>
      <c r="E13" s="7">
        <v>68</v>
      </c>
      <c r="F13" s="7">
        <v>18</v>
      </c>
      <c r="G13" s="7">
        <v>12</v>
      </c>
      <c r="H13" s="7">
        <f t="shared" si="1"/>
        <v>6</v>
      </c>
      <c r="I13" s="7">
        <v>17</v>
      </c>
      <c r="J13" s="7">
        <v>10</v>
      </c>
      <c r="K13" s="7">
        <f t="shared" si="2"/>
        <v>7</v>
      </c>
      <c r="L13" s="18">
        <f t="shared" si="3"/>
        <v>5.0909635397170021</v>
      </c>
    </row>
    <row r="14" spans="1:12">
      <c r="A14" s="7" t="s">
        <v>22</v>
      </c>
      <c r="B14" s="7">
        <f t="shared" si="0"/>
        <v>409777</v>
      </c>
      <c r="C14" s="7">
        <v>409629</v>
      </c>
      <c r="D14" s="7">
        <v>75</v>
      </c>
      <c r="E14" s="7">
        <v>73</v>
      </c>
      <c r="F14" s="7">
        <v>34</v>
      </c>
      <c r="G14" s="7">
        <v>24</v>
      </c>
      <c r="H14" s="7">
        <f t="shared" si="1"/>
        <v>10</v>
      </c>
      <c r="I14" s="7">
        <v>24</v>
      </c>
      <c r="J14" s="7">
        <v>18</v>
      </c>
      <c r="K14" s="7">
        <f t="shared" si="2"/>
        <v>6</v>
      </c>
      <c r="L14" s="18">
        <f t="shared" si="3"/>
        <v>5.8568440883700159</v>
      </c>
    </row>
    <row r="15" spans="1:12">
      <c r="A15" s="7" t="s">
        <v>24</v>
      </c>
      <c r="B15" s="7">
        <f t="shared" si="0"/>
        <v>470253</v>
      </c>
      <c r="C15" s="7">
        <v>470068</v>
      </c>
      <c r="D15" s="7">
        <v>86</v>
      </c>
      <c r="E15" s="7">
        <v>99</v>
      </c>
      <c r="F15" s="7">
        <v>26</v>
      </c>
      <c r="G15" s="7">
        <v>18</v>
      </c>
      <c r="H15" s="7">
        <f t="shared" si="1"/>
        <v>8</v>
      </c>
      <c r="I15" s="7">
        <v>33</v>
      </c>
      <c r="J15" s="7">
        <v>30</v>
      </c>
      <c r="K15" s="7">
        <f t="shared" si="2"/>
        <v>3</v>
      </c>
      <c r="L15" s="18">
        <f t="shared" si="3"/>
        <v>7.0174990909148907</v>
      </c>
    </row>
    <row r="16" spans="1:12">
      <c r="A16" s="7" t="s">
        <v>26</v>
      </c>
      <c r="B16" s="7">
        <f t="shared" si="0"/>
        <v>436701</v>
      </c>
      <c r="C16" s="7">
        <v>436560</v>
      </c>
      <c r="D16" s="7">
        <v>84</v>
      </c>
      <c r="E16" s="7">
        <v>57</v>
      </c>
      <c r="F16" s="7">
        <v>30</v>
      </c>
      <c r="G16" s="7">
        <v>24</v>
      </c>
      <c r="H16" s="7">
        <f t="shared" si="1"/>
        <v>6</v>
      </c>
      <c r="I16" s="7">
        <v>22</v>
      </c>
      <c r="J16" s="7">
        <v>17</v>
      </c>
      <c r="K16" s="7">
        <f t="shared" si="2"/>
        <v>5</v>
      </c>
      <c r="L16" s="18">
        <f t="shared" si="3"/>
        <v>5.0377718393133977</v>
      </c>
    </row>
    <row r="17" spans="1:12">
      <c r="A17" s="7" t="s">
        <v>28</v>
      </c>
      <c r="B17" s="7">
        <f t="shared" si="0"/>
        <v>572330</v>
      </c>
      <c r="C17" s="7">
        <v>572151</v>
      </c>
      <c r="D17" s="7">
        <v>86</v>
      </c>
      <c r="E17" s="7">
        <v>93</v>
      </c>
      <c r="F17" s="7">
        <v>22</v>
      </c>
      <c r="G17" s="7">
        <v>17</v>
      </c>
      <c r="H17" s="7">
        <f t="shared" si="1"/>
        <v>5</v>
      </c>
      <c r="I17" s="7">
        <v>18</v>
      </c>
      <c r="J17" s="7">
        <v>15</v>
      </c>
      <c r="K17" s="7">
        <f t="shared" si="2"/>
        <v>3</v>
      </c>
      <c r="L17" s="18">
        <f t="shared" si="3"/>
        <v>3.1450387014484655</v>
      </c>
    </row>
    <row r="18" spans="1:12">
      <c r="A18" s="7" t="s">
        <v>30</v>
      </c>
      <c r="B18" s="7">
        <f t="shared" si="0"/>
        <v>203211</v>
      </c>
      <c r="C18" s="7">
        <v>203121</v>
      </c>
      <c r="D18" s="7">
        <v>53</v>
      </c>
      <c r="E18" s="7">
        <v>37</v>
      </c>
      <c r="F18" s="7">
        <v>18</v>
      </c>
      <c r="G18" s="7">
        <v>9</v>
      </c>
      <c r="H18" s="7">
        <f t="shared" si="1"/>
        <v>9</v>
      </c>
      <c r="I18" s="7">
        <v>9</v>
      </c>
      <c r="J18" s="7">
        <v>6</v>
      </c>
      <c r="K18" s="7">
        <f t="shared" si="2"/>
        <v>3</v>
      </c>
      <c r="L18" s="18">
        <f t="shared" si="3"/>
        <v>4.4288941051419464</v>
      </c>
    </row>
    <row r="19" spans="1:12">
      <c r="A19" s="7" t="s">
        <v>32</v>
      </c>
      <c r="B19" s="7">
        <f t="shared" si="0"/>
        <v>314151</v>
      </c>
      <c r="C19" s="7">
        <v>314032</v>
      </c>
      <c r="D19" s="7">
        <v>51</v>
      </c>
      <c r="E19" s="7">
        <v>68</v>
      </c>
      <c r="F19" s="7">
        <v>16</v>
      </c>
      <c r="G19" s="7">
        <v>9</v>
      </c>
      <c r="H19" s="7">
        <f t="shared" si="1"/>
        <v>7</v>
      </c>
      <c r="I19" s="7">
        <v>13</v>
      </c>
      <c r="J19" s="7">
        <v>8</v>
      </c>
      <c r="K19" s="7">
        <f t="shared" si="2"/>
        <v>5</v>
      </c>
      <c r="L19" s="18">
        <f t="shared" si="3"/>
        <v>4.1381373925277973</v>
      </c>
    </row>
    <row r="20" spans="1:12">
      <c r="A20" s="7" t="s">
        <v>34</v>
      </c>
      <c r="B20" s="7">
        <f t="shared" si="0"/>
        <v>355448</v>
      </c>
      <c r="C20" s="7">
        <v>355296</v>
      </c>
      <c r="D20" s="7">
        <v>83</v>
      </c>
      <c r="E20" s="7">
        <v>69</v>
      </c>
      <c r="F20" s="7">
        <v>29</v>
      </c>
      <c r="G20" s="7">
        <v>20</v>
      </c>
      <c r="H20" s="7">
        <f t="shared" si="1"/>
        <v>9</v>
      </c>
      <c r="I20" s="7">
        <v>13</v>
      </c>
      <c r="J20" s="7">
        <v>10</v>
      </c>
      <c r="K20" s="7">
        <f t="shared" si="2"/>
        <v>3</v>
      </c>
      <c r="L20" s="18">
        <f t="shared" si="3"/>
        <v>3.6573563502959643</v>
      </c>
    </row>
    <row r="21" spans="1:12">
      <c r="A21" s="7" t="s">
        <v>36</v>
      </c>
      <c r="B21" s="7">
        <f t="shared" si="0"/>
        <v>490779</v>
      </c>
      <c r="C21" s="7">
        <v>490561</v>
      </c>
      <c r="D21" s="7">
        <v>107</v>
      </c>
      <c r="E21" s="7">
        <v>111</v>
      </c>
      <c r="F21" s="7">
        <v>36</v>
      </c>
      <c r="G21" s="7">
        <v>27</v>
      </c>
      <c r="H21" s="7">
        <f t="shared" si="1"/>
        <v>9</v>
      </c>
      <c r="I21" s="7">
        <v>23</v>
      </c>
      <c r="J21" s="7">
        <v>19</v>
      </c>
      <c r="K21" s="7">
        <f t="shared" si="2"/>
        <v>4</v>
      </c>
      <c r="L21" s="18">
        <f t="shared" si="3"/>
        <v>4.6864270883636019</v>
      </c>
    </row>
    <row r="22" spans="1:12">
      <c r="A22" s="7" t="s">
        <v>38</v>
      </c>
      <c r="B22" s="7">
        <f t="shared" si="0"/>
        <v>782927</v>
      </c>
      <c r="C22" s="7">
        <v>782613</v>
      </c>
      <c r="D22" s="7">
        <v>141</v>
      </c>
      <c r="E22" s="7">
        <v>173</v>
      </c>
      <c r="F22" s="7">
        <v>45</v>
      </c>
      <c r="G22" s="7">
        <v>39</v>
      </c>
      <c r="H22" s="7">
        <f t="shared" si="1"/>
        <v>6</v>
      </c>
      <c r="I22" s="7">
        <v>41</v>
      </c>
      <c r="J22" s="7">
        <v>33</v>
      </c>
      <c r="K22" s="7">
        <f t="shared" si="2"/>
        <v>8</v>
      </c>
      <c r="L22" s="18">
        <f t="shared" si="3"/>
        <v>5.2367589826382286</v>
      </c>
    </row>
    <row r="23" spans="1:12">
      <c r="A23" s="7" t="s">
        <v>40</v>
      </c>
      <c r="B23" s="7">
        <f t="shared" si="0"/>
        <v>172323</v>
      </c>
      <c r="C23" s="7">
        <v>172262</v>
      </c>
      <c r="D23" s="7">
        <v>32</v>
      </c>
      <c r="E23" s="7">
        <v>29</v>
      </c>
      <c r="F23" s="7">
        <v>13</v>
      </c>
      <c r="G23" s="7">
        <v>7</v>
      </c>
      <c r="H23" s="7">
        <f t="shared" si="1"/>
        <v>6</v>
      </c>
      <c r="I23" s="7">
        <v>11</v>
      </c>
      <c r="J23" s="7">
        <v>7</v>
      </c>
      <c r="K23" s="7">
        <f t="shared" si="2"/>
        <v>4</v>
      </c>
      <c r="L23" s="18">
        <f t="shared" si="3"/>
        <v>6.3833614781543959</v>
      </c>
    </row>
    <row r="24" spans="1:12">
      <c r="A24" s="7" t="s">
        <v>42</v>
      </c>
      <c r="B24" s="7">
        <f t="shared" si="0"/>
        <v>811453</v>
      </c>
      <c r="C24" s="7">
        <v>811178</v>
      </c>
      <c r="D24" s="7">
        <v>100</v>
      </c>
      <c r="E24" s="7">
        <v>175</v>
      </c>
      <c r="F24" s="7">
        <v>53</v>
      </c>
      <c r="G24" s="7">
        <v>40</v>
      </c>
      <c r="H24" s="7">
        <f t="shared" si="1"/>
        <v>13</v>
      </c>
      <c r="I24" s="7">
        <v>44</v>
      </c>
      <c r="J24" s="7">
        <v>42</v>
      </c>
      <c r="K24" s="7">
        <f t="shared" si="2"/>
        <v>2</v>
      </c>
      <c r="L24" s="18">
        <f t="shared" si="3"/>
        <v>5.4223719673228148</v>
      </c>
    </row>
    <row r="25" spans="1:12">
      <c r="A25" s="7" t="s">
        <v>44</v>
      </c>
      <c r="B25" s="7">
        <f t="shared" si="0"/>
        <v>300287</v>
      </c>
      <c r="C25" s="7">
        <v>300188</v>
      </c>
      <c r="D25" s="7">
        <v>42</v>
      </c>
      <c r="E25" s="7">
        <v>57</v>
      </c>
      <c r="F25" s="7">
        <v>13</v>
      </c>
      <c r="G25" s="7">
        <v>11</v>
      </c>
      <c r="H25" s="7">
        <f t="shared" si="1"/>
        <v>2</v>
      </c>
      <c r="I25" s="7">
        <v>12</v>
      </c>
      <c r="J25" s="7">
        <v>10</v>
      </c>
      <c r="K25" s="7">
        <f t="shared" si="2"/>
        <v>2</v>
      </c>
      <c r="L25" s="18">
        <f t="shared" si="3"/>
        <v>3.9961769906789173</v>
      </c>
    </row>
    <row r="26" spans="1:12">
      <c r="A26" s="7" t="s">
        <v>46</v>
      </c>
      <c r="B26" s="7">
        <f t="shared" si="0"/>
        <v>111518</v>
      </c>
      <c r="C26" s="7">
        <v>111460</v>
      </c>
      <c r="D26" s="7">
        <v>22</v>
      </c>
      <c r="E26" s="7">
        <v>36</v>
      </c>
      <c r="F26" s="7">
        <v>6</v>
      </c>
      <c r="G26" s="7">
        <v>4</v>
      </c>
      <c r="H26" s="7">
        <f t="shared" si="1"/>
        <v>2</v>
      </c>
      <c r="I26" s="7">
        <v>11</v>
      </c>
      <c r="J26" s="7">
        <v>10</v>
      </c>
      <c r="K26" s="7">
        <f t="shared" si="2"/>
        <v>1</v>
      </c>
      <c r="L26" s="18">
        <f t="shared" si="3"/>
        <v>9.8638784770171632</v>
      </c>
    </row>
    <row r="27" spans="1:12">
      <c r="A27" s="7" t="s">
        <v>48</v>
      </c>
      <c r="B27" s="7">
        <f t="shared" si="0"/>
        <v>341687</v>
      </c>
      <c r="C27" s="7">
        <v>341558</v>
      </c>
      <c r="D27" s="7">
        <v>55</v>
      </c>
      <c r="E27" s="7">
        <v>74</v>
      </c>
      <c r="F27" s="7">
        <v>31</v>
      </c>
      <c r="G27" s="7">
        <v>25</v>
      </c>
      <c r="H27" s="7">
        <f t="shared" si="1"/>
        <v>6</v>
      </c>
      <c r="I27" s="7">
        <v>30</v>
      </c>
      <c r="J27" s="7">
        <v>26</v>
      </c>
      <c r="K27" s="7">
        <f t="shared" si="2"/>
        <v>4</v>
      </c>
      <c r="L27" s="18">
        <f t="shared" si="3"/>
        <v>8.7799652898705531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213770</v>
      </c>
      <c r="C30" s="7">
        <v>213739</v>
      </c>
      <c r="D30" s="7">
        <v>31</v>
      </c>
    </row>
    <row r="31" spans="1:12">
      <c r="A31" s="7" t="s">
        <v>52</v>
      </c>
      <c r="B31" s="7">
        <f t="shared" si="0"/>
        <v>8727</v>
      </c>
      <c r="C31" s="7">
        <v>8727</v>
      </c>
      <c r="D31" s="7">
        <v>0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135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1407204</v>
      </c>
      <c r="C6" s="7">
        <v>1406679</v>
      </c>
      <c r="D6" s="7">
        <v>202</v>
      </c>
      <c r="E6" s="7">
        <v>323</v>
      </c>
      <c r="F6" s="7">
        <v>0</v>
      </c>
      <c r="G6" s="7">
        <v>0</v>
      </c>
      <c r="H6" s="7">
        <f>F6-G6</f>
        <v>0</v>
      </c>
      <c r="I6" s="7">
        <v>1</v>
      </c>
      <c r="J6" s="7">
        <v>1</v>
      </c>
      <c r="K6" s="7">
        <f>I6-J6</f>
        <v>0</v>
      </c>
      <c r="L6" s="18">
        <f>I6/B6*100000</f>
        <v>7.1062902038368278E-2</v>
      </c>
    </row>
    <row r="7" spans="1:12">
      <c r="A7" s="7" t="s">
        <v>3</v>
      </c>
      <c r="B7" s="7">
        <f t="shared" si="0"/>
        <v>1069469</v>
      </c>
      <c r="C7" s="7">
        <v>1069011</v>
      </c>
      <c r="D7" s="7">
        <v>199</v>
      </c>
      <c r="E7" s="7">
        <v>259</v>
      </c>
      <c r="F7" s="7">
        <v>2</v>
      </c>
      <c r="G7" s="7">
        <v>2</v>
      </c>
      <c r="H7" s="7">
        <f t="shared" ref="H7:H28" si="1">F7-G7</f>
        <v>0</v>
      </c>
      <c r="I7" s="7">
        <v>1</v>
      </c>
      <c r="J7" s="7">
        <v>1</v>
      </c>
      <c r="K7" s="7">
        <f t="shared" ref="K7:K28" si="2">I7-J7</f>
        <v>0</v>
      </c>
      <c r="L7" s="18">
        <f t="shared" ref="L7:L28" si="3">I7/B7*100000</f>
        <v>9.3504346549549353E-2</v>
      </c>
    </row>
    <row r="8" spans="1:12">
      <c r="A8" s="7" t="s">
        <v>9</v>
      </c>
      <c r="B8" s="7">
        <f t="shared" si="0"/>
        <v>886224</v>
      </c>
      <c r="C8" s="7">
        <v>885839</v>
      </c>
      <c r="D8" s="7">
        <v>137</v>
      </c>
      <c r="E8" s="7">
        <v>248</v>
      </c>
      <c r="F8" s="7">
        <v>0</v>
      </c>
      <c r="G8" s="7">
        <v>0</v>
      </c>
      <c r="H8" s="7">
        <f t="shared" si="1"/>
        <v>0</v>
      </c>
      <c r="I8" s="7">
        <v>1</v>
      </c>
      <c r="J8" s="7">
        <v>1</v>
      </c>
      <c r="K8" s="7">
        <f t="shared" si="2"/>
        <v>0</v>
      </c>
      <c r="L8" s="18">
        <f t="shared" si="3"/>
        <v>0.1128382891909946</v>
      </c>
    </row>
    <row r="9" spans="1:12">
      <c r="A9" s="7" t="s">
        <v>11</v>
      </c>
      <c r="B9" s="7">
        <f t="shared" si="0"/>
        <v>735719</v>
      </c>
      <c r="C9" s="7">
        <v>735473</v>
      </c>
      <c r="D9" s="7">
        <v>161</v>
      </c>
      <c r="E9" s="7">
        <v>85</v>
      </c>
      <c r="F9" s="7">
        <v>3</v>
      </c>
      <c r="G9" s="7">
        <v>3</v>
      </c>
      <c r="H9" s="7">
        <f t="shared" si="1"/>
        <v>0</v>
      </c>
      <c r="I9" s="7">
        <v>1</v>
      </c>
      <c r="J9" s="7">
        <v>1</v>
      </c>
      <c r="K9" s="7">
        <f t="shared" si="2"/>
        <v>0</v>
      </c>
      <c r="L9" s="18">
        <f t="shared" si="3"/>
        <v>0.13592145914404821</v>
      </c>
    </row>
    <row r="10" spans="1:12">
      <c r="A10" s="7" t="s">
        <v>13</v>
      </c>
      <c r="B10" s="7">
        <f t="shared" si="0"/>
        <v>694633</v>
      </c>
      <c r="C10" s="7">
        <v>694397</v>
      </c>
      <c r="D10" s="7">
        <v>96</v>
      </c>
      <c r="E10" s="7">
        <v>140</v>
      </c>
      <c r="F10" s="7">
        <v>0</v>
      </c>
      <c r="G10" s="7">
        <v>0</v>
      </c>
      <c r="H10" s="7">
        <f t="shared" si="1"/>
        <v>0</v>
      </c>
      <c r="I10" s="7">
        <v>2</v>
      </c>
      <c r="J10" s="7">
        <v>1</v>
      </c>
      <c r="K10" s="7">
        <f t="shared" si="2"/>
        <v>1</v>
      </c>
      <c r="L10" s="18">
        <f t="shared" si="3"/>
        <v>0.28792182346649237</v>
      </c>
    </row>
    <row r="11" spans="1:12">
      <c r="A11" s="7" t="s">
        <v>16</v>
      </c>
      <c r="B11" s="7">
        <f t="shared" si="0"/>
        <v>766687</v>
      </c>
      <c r="C11" s="7">
        <v>766344</v>
      </c>
      <c r="D11" s="7">
        <v>158</v>
      </c>
      <c r="E11" s="7">
        <v>185</v>
      </c>
      <c r="F11" s="7">
        <v>0</v>
      </c>
      <c r="G11" s="7">
        <v>0</v>
      </c>
      <c r="H11" s="7">
        <f t="shared" si="1"/>
        <v>0</v>
      </c>
      <c r="I11" s="7">
        <v>0</v>
      </c>
      <c r="J11" s="7">
        <v>0</v>
      </c>
      <c r="K11" s="7">
        <f t="shared" si="2"/>
        <v>0</v>
      </c>
      <c r="L11" s="18">
        <f t="shared" si="3"/>
        <v>0</v>
      </c>
    </row>
    <row r="12" spans="1:12">
      <c r="A12" s="7" t="s">
        <v>18</v>
      </c>
      <c r="B12" s="7">
        <f t="shared" si="0"/>
        <v>850413</v>
      </c>
      <c r="C12" s="7">
        <v>850048</v>
      </c>
      <c r="D12" s="7">
        <v>127</v>
      </c>
      <c r="E12" s="7">
        <v>238</v>
      </c>
      <c r="F12" s="7">
        <v>1</v>
      </c>
      <c r="G12" s="7">
        <v>1</v>
      </c>
      <c r="H12" s="7">
        <f t="shared" si="1"/>
        <v>0</v>
      </c>
      <c r="I12" s="7">
        <v>1</v>
      </c>
      <c r="J12" s="7">
        <v>1</v>
      </c>
      <c r="K12" s="7">
        <f t="shared" si="2"/>
        <v>0</v>
      </c>
      <c r="L12" s="18">
        <f t="shared" si="3"/>
        <v>0.11758992395459618</v>
      </c>
    </row>
    <row r="13" spans="1:12">
      <c r="A13" s="7" t="s">
        <v>20</v>
      </c>
      <c r="B13" s="7">
        <f t="shared" si="0"/>
        <v>551390</v>
      </c>
      <c r="C13" s="7">
        <v>551113</v>
      </c>
      <c r="D13" s="7">
        <v>131</v>
      </c>
      <c r="E13" s="7">
        <v>146</v>
      </c>
      <c r="F13" s="7">
        <v>0</v>
      </c>
      <c r="G13" s="7">
        <v>0</v>
      </c>
      <c r="H13" s="7">
        <f t="shared" si="1"/>
        <v>0</v>
      </c>
      <c r="I13" s="7">
        <v>0</v>
      </c>
      <c r="J13" s="7">
        <v>0</v>
      </c>
      <c r="K13" s="7">
        <f t="shared" si="2"/>
        <v>0</v>
      </c>
      <c r="L13" s="18">
        <f t="shared" si="3"/>
        <v>0</v>
      </c>
    </row>
    <row r="14" spans="1:12">
      <c r="A14" s="7" t="s">
        <v>22</v>
      </c>
      <c r="B14" s="7">
        <f t="shared" si="0"/>
        <v>619730</v>
      </c>
      <c r="C14" s="7">
        <v>619462</v>
      </c>
      <c r="D14" s="7">
        <v>102</v>
      </c>
      <c r="E14" s="7">
        <v>166</v>
      </c>
      <c r="F14" s="7">
        <v>0</v>
      </c>
      <c r="G14" s="7">
        <v>0</v>
      </c>
      <c r="H14" s="7">
        <f t="shared" si="1"/>
        <v>0</v>
      </c>
      <c r="I14" s="7">
        <v>0</v>
      </c>
      <c r="J14" s="7">
        <v>0</v>
      </c>
      <c r="K14" s="7">
        <f t="shared" si="2"/>
        <v>0</v>
      </c>
      <c r="L14" s="18">
        <f t="shared" si="3"/>
        <v>0</v>
      </c>
    </row>
    <row r="15" spans="1:12">
      <c r="A15" s="7" t="s">
        <v>24</v>
      </c>
      <c r="B15" s="7">
        <f t="shared" si="0"/>
        <v>725742</v>
      </c>
      <c r="C15" s="7">
        <v>725425</v>
      </c>
      <c r="D15" s="7">
        <v>131</v>
      </c>
      <c r="E15" s="7">
        <v>186</v>
      </c>
      <c r="F15" s="7">
        <v>2</v>
      </c>
      <c r="G15" s="7">
        <v>2</v>
      </c>
      <c r="H15" s="7">
        <f t="shared" si="1"/>
        <v>0</v>
      </c>
      <c r="I15" s="7">
        <v>0</v>
      </c>
      <c r="J15" s="7">
        <v>0</v>
      </c>
      <c r="K15" s="7">
        <f t="shared" si="2"/>
        <v>0</v>
      </c>
      <c r="L15" s="18">
        <f t="shared" si="3"/>
        <v>0</v>
      </c>
    </row>
    <row r="16" spans="1:12">
      <c r="A16" s="7" t="s">
        <v>26</v>
      </c>
      <c r="B16" s="7">
        <f t="shared" si="0"/>
        <v>625859</v>
      </c>
      <c r="C16" s="7">
        <v>625633</v>
      </c>
      <c r="D16" s="7">
        <v>101</v>
      </c>
      <c r="E16" s="7">
        <v>125</v>
      </c>
      <c r="F16" s="7">
        <v>1</v>
      </c>
      <c r="G16" s="7">
        <v>1</v>
      </c>
      <c r="H16" s="7">
        <f t="shared" si="1"/>
        <v>0</v>
      </c>
      <c r="I16" s="7">
        <v>0</v>
      </c>
      <c r="J16" s="7">
        <v>0</v>
      </c>
      <c r="K16" s="7">
        <f t="shared" si="2"/>
        <v>0</v>
      </c>
      <c r="L16" s="18">
        <f t="shared" si="3"/>
        <v>0</v>
      </c>
    </row>
    <row r="17" spans="1:12">
      <c r="A17" s="7" t="s">
        <v>28</v>
      </c>
      <c r="B17" s="7">
        <f t="shared" si="0"/>
        <v>770825</v>
      </c>
      <c r="C17" s="7">
        <v>770502</v>
      </c>
      <c r="D17" s="7">
        <v>139</v>
      </c>
      <c r="E17" s="7">
        <v>184</v>
      </c>
      <c r="F17" s="7">
        <v>0</v>
      </c>
      <c r="G17" s="7">
        <v>0</v>
      </c>
      <c r="H17" s="7">
        <f t="shared" si="1"/>
        <v>0</v>
      </c>
      <c r="I17" s="7">
        <v>0</v>
      </c>
      <c r="J17" s="7">
        <v>0</v>
      </c>
      <c r="K17" s="7">
        <f t="shared" si="2"/>
        <v>0</v>
      </c>
      <c r="L17" s="18">
        <f t="shared" si="3"/>
        <v>0</v>
      </c>
    </row>
    <row r="18" spans="1:12">
      <c r="A18" s="7" t="s">
        <v>30</v>
      </c>
      <c r="B18" s="7">
        <f t="shared" si="0"/>
        <v>329383</v>
      </c>
      <c r="C18" s="7">
        <v>329239</v>
      </c>
      <c r="D18" s="7">
        <v>71</v>
      </c>
      <c r="E18" s="7">
        <v>73</v>
      </c>
      <c r="F18" s="7">
        <v>0</v>
      </c>
      <c r="G18" s="7">
        <v>0</v>
      </c>
      <c r="H18" s="7">
        <f t="shared" si="1"/>
        <v>0</v>
      </c>
      <c r="I18" s="7">
        <v>0</v>
      </c>
      <c r="J18" s="7">
        <v>0</v>
      </c>
      <c r="K18" s="7">
        <f t="shared" si="2"/>
        <v>0</v>
      </c>
      <c r="L18" s="18">
        <f t="shared" si="3"/>
        <v>0</v>
      </c>
    </row>
    <row r="19" spans="1:12">
      <c r="A19" s="7" t="s">
        <v>32</v>
      </c>
      <c r="B19" s="7">
        <f t="shared" si="0"/>
        <v>451580</v>
      </c>
      <c r="C19" s="7">
        <v>451404</v>
      </c>
      <c r="D19" s="7">
        <v>59</v>
      </c>
      <c r="E19" s="7">
        <v>117</v>
      </c>
      <c r="F19" s="7">
        <v>2</v>
      </c>
      <c r="G19" s="7">
        <v>1</v>
      </c>
      <c r="H19" s="7">
        <f t="shared" si="1"/>
        <v>1</v>
      </c>
      <c r="I19" s="7">
        <v>0</v>
      </c>
      <c r="J19" s="7">
        <v>0</v>
      </c>
      <c r="K19" s="7">
        <f t="shared" si="2"/>
        <v>0</v>
      </c>
      <c r="L19" s="18">
        <f t="shared" si="3"/>
        <v>0</v>
      </c>
    </row>
    <row r="20" spans="1:12">
      <c r="A20" s="7" t="s">
        <v>34</v>
      </c>
      <c r="B20" s="7">
        <f t="shared" si="0"/>
        <v>522185</v>
      </c>
      <c r="C20" s="7">
        <v>521983</v>
      </c>
      <c r="D20" s="7">
        <v>88</v>
      </c>
      <c r="E20" s="7">
        <v>114</v>
      </c>
      <c r="F20" s="7">
        <v>1</v>
      </c>
      <c r="G20" s="7">
        <v>1</v>
      </c>
      <c r="H20" s="7">
        <f t="shared" si="1"/>
        <v>0</v>
      </c>
      <c r="I20" s="7">
        <v>1</v>
      </c>
      <c r="J20" s="7">
        <v>1</v>
      </c>
      <c r="K20" s="7">
        <f t="shared" si="2"/>
        <v>0</v>
      </c>
      <c r="L20" s="18">
        <f t="shared" si="3"/>
        <v>0.19150301138485404</v>
      </c>
    </row>
    <row r="21" spans="1:12">
      <c r="A21" s="7" t="s">
        <v>36</v>
      </c>
      <c r="B21" s="7">
        <f t="shared" si="0"/>
        <v>635710</v>
      </c>
      <c r="C21" s="7">
        <v>635455</v>
      </c>
      <c r="D21" s="7">
        <v>109</v>
      </c>
      <c r="E21" s="7">
        <v>146</v>
      </c>
      <c r="F21" s="7">
        <v>1</v>
      </c>
      <c r="G21" s="7">
        <v>1</v>
      </c>
      <c r="H21" s="7">
        <f t="shared" si="1"/>
        <v>0</v>
      </c>
      <c r="I21" s="7">
        <v>1</v>
      </c>
      <c r="J21" s="7">
        <v>1</v>
      </c>
      <c r="K21" s="7">
        <f t="shared" si="2"/>
        <v>0</v>
      </c>
      <c r="L21" s="18">
        <f t="shared" si="3"/>
        <v>0.15730443126582877</v>
      </c>
    </row>
    <row r="22" spans="1:12">
      <c r="A22" s="7" t="s">
        <v>38</v>
      </c>
      <c r="B22" s="7">
        <f t="shared" si="0"/>
        <v>946782</v>
      </c>
      <c r="C22" s="7">
        <v>946418</v>
      </c>
      <c r="D22" s="7">
        <v>124</v>
      </c>
      <c r="E22" s="7">
        <v>240</v>
      </c>
      <c r="F22" s="7">
        <v>1</v>
      </c>
      <c r="G22" s="7">
        <v>1</v>
      </c>
      <c r="H22" s="7">
        <f t="shared" si="1"/>
        <v>0</v>
      </c>
      <c r="I22" s="7">
        <v>0</v>
      </c>
      <c r="J22" s="7">
        <v>0</v>
      </c>
      <c r="K22" s="7">
        <f t="shared" si="2"/>
        <v>0</v>
      </c>
      <c r="L22" s="18">
        <f t="shared" si="3"/>
        <v>0</v>
      </c>
    </row>
    <row r="23" spans="1:12">
      <c r="A23" s="7" t="s">
        <v>40</v>
      </c>
      <c r="B23" s="7">
        <f t="shared" si="0"/>
        <v>292365</v>
      </c>
      <c r="C23" s="7">
        <v>292210</v>
      </c>
      <c r="D23" s="7">
        <v>58</v>
      </c>
      <c r="E23" s="7">
        <v>97</v>
      </c>
      <c r="F23" s="7">
        <v>0</v>
      </c>
      <c r="G23" s="7">
        <v>0</v>
      </c>
      <c r="H23" s="7">
        <f t="shared" si="1"/>
        <v>0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887422</v>
      </c>
      <c r="C24" s="7">
        <v>887077</v>
      </c>
      <c r="D24" s="7">
        <v>121</v>
      </c>
      <c r="E24" s="7">
        <v>224</v>
      </c>
      <c r="F24" s="7">
        <v>1</v>
      </c>
      <c r="G24" s="7">
        <v>1</v>
      </c>
      <c r="H24" s="7">
        <f t="shared" si="1"/>
        <v>0</v>
      </c>
      <c r="I24" s="7">
        <v>0</v>
      </c>
      <c r="J24" s="7">
        <v>0</v>
      </c>
      <c r="K24" s="7">
        <f t="shared" si="2"/>
        <v>0</v>
      </c>
      <c r="L24" s="18">
        <f t="shared" si="3"/>
        <v>0</v>
      </c>
    </row>
    <row r="25" spans="1:12">
      <c r="A25" s="7" t="s">
        <v>44</v>
      </c>
      <c r="B25" s="7">
        <f t="shared" si="0"/>
        <v>425299</v>
      </c>
      <c r="C25" s="7">
        <v>425129</v>
      </c>
      <c r="D25" s="7">
        <v>65</v>
      </c>
      <c r="E25" s="7">
        <v>105</v>
      </c>
      <c r="F25" s="7">
        <v>0</v>
      </c>
      <c r="G25" s="7">
        <v>0</v>
      </c>
      <c r="H25" s="7">
        <f t="shared" si="1"/>
        <v>0</v>
      </c>
      <c r="I25" s="7">
        <v>0</v>
      </c>
      <c r="J25" s="7">
        <v>0</v>
      </c>
      <c r="K25" s="7">
        <f t="shared" si="2"/>
        <v>0</v>
      </c>
      <c r="L25" s="18">
        <f t="shared" si="3"/>
        <v>0</v>
      </c>
    </row>
    <row r="26" spans="1:12">
      <c r="A26" s="7" t="s">
        <v>46</v>
      </c>
      <c r="B26" s="7">
        <f t="shared" si="0"/>
        <v>184702</v>
      </c>
      <c r="C26" s="7">
        <v>184625</v>
      </c>
      <c r="D26" s="7">
        <v>28</v>
      </c>
      <c r="E26" s="7">
        <v>49</v>
      </c>
      <c r="F26" s="7">
        <v>0</v>
      </c>
      <c r="G26" s="7">
        <v>0</v>
      </c>
      <c r="H26" s="7">
        <f t="shared" si="1"/>
        <v>0</v>
      </c>
      <c r="I26" s="7">
        <v>0</v>
      </c>
      <c r="J26" s="7">
        <v>0</v>
      </c>
      <c r="K26" s="7">
        <f t="shared" si="2"/>
        <v>0</v>
      </c>
      <c r="L26" s="18">
        <f t="shared" si="3"/>
        <v>0</v>
      </c>
    </row>
    <row r="27" spans="1:12">
      <c r="A27" s="7" t="s">
        <v>48</v>
      </c>
      <c r="B27" s="7">
        <f t="shared" si="0"/>
        <v>384734</v>
      </c>
      <c r="C27" s="7">
        <v>384616</v>
      </c>
      <c r="D27" s="7">
        <v>41</v>
      </c>
      <c r="E27" s="7">
        <v>77</v>
      </c>
      <c r="F27" s="7">
        <v>0</v>
      </c>
      <c r="G27" s="7">
        <v>0</v>
      </c>
      <c r="H27" s="7">
        <f t="shared" si="1"/>
        <v>0</v>
      </c>
      <c r="I27" s="7">
        <v>1</v>
      </c>
      <c r="J27" s="7">
        <v>1</v>
      </c>
      <c r="K27" s="7">
        <f t="shared" si="2"/>
        <v>0</v>
      </c>
      <c r="L27" s="18">
        <f t="shared" si="3"/>
        <v>0.25991984072112162</v>
      </c>
    </row>
    <row r="28" spans="1:12">
      <c r="A28" s="7" t="s">
        <v>50</v>
      </c>
      <c r="B28" s="7">
        <f t="shared" si="0"/>
        <v>598764</v>
      </c>
      <c r="C28" s="7">
        <v>598569</v>
      </c>
      <c r="D28" s="7">
        <v>87</v>
      </c>
      <c r="E28" s="7">
        <v>108</v>
      </c>
      <c r="F28" s="7">
        <v>0</v>
      </c>
      <c r="G28" s="7">
        <v>0</v>
      </c>
      <c r="H28" s="7">
        <f t="shared" si="1"/>
        <v>0</v>
      </c>
      <c r="I28" s="7">
        <v>0</v>
      </c>
      <c r="J28" s="7">
        <v>0</v>
      </c>
      <c r="K28" s="7">
        <f t="shared" si="2"/>
        <v>0</v>
      </c>
      <c r="L28" s="18">
        <f t="shared" si="3"/>
        <v>0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134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1186417</v>
      </c>
      <c r="C6" s="7">
        <v>1185942</v>
      </c>
      <c r="D6" s="7">
        <v>186</v>
      </c>
      <c r="E6" s="7">
        <v>289</v>
      </c>
      <c r="F6" s="7">
        <v>1</v>
      </c>
      <c r="G6" s="7">
        <v>1</v>
      </c>
      <c r="H6" s="7">
        <f>F6-G6</f>
        <v>0</v>
      </c>
      <c r="I6" s="7">
        <v>1</v>
      </c>
      <c r="J6" s="7">
        <v>0</v>
      </c>
      <c r="K6" s="7">
        <f>I6-J6</f>
        <v>1</v>
      </c>
      <c r="L6" s="18">
        <f>I6/B6*100000</f>
        <v>8.4287396421325711E-2</v>
      </c>
    </row>
    <row r="7" spans="1:12">
      <c r="A7" s="7" t="s">
        <v>3</v>
      </c>
      <c r="B7" s="7">
        <f t="shared" si="0"/>
        <v>906489</v>
      </c>
      <c r="C7" s="7">
        <v>906092</v>
      </c>
      <c r="D7" s="7">
        <v>152</v>
      </c>
      <c r="E7" s="7">
        <v>245</v>
      </c>
      <c r="F7" s="7">
        <v>0</v>
      </c>
      <c r="G7" s="7">
        <v>0</v>
      </c>
      <c r="H7" s="7">
        <f t="shared" ref="H7:H28" si="1">F7-G7</f>
        <v>0</v>
      </c>
      <c r="I7" s="7">
        <v>0</v>
      </c>
      <c r="J7" s="7">
        <v>0</v>
      </c>
      <c r="K7" s="7">
        <f t="shared" ref="K7:K28" si="2">I7-J7</f>
        <v>0</v>
      </c>
      <c r="L7" s="18">
        <f t="shared" ref="L7:L28" si="3">I7/B7*100000</f>
        <v>0</v>
      </c>
    </row>
    <row r="8" spans="1:12">
      <c r="A8" s="7" t="s">
        <v>9</v>
      </c>
      <c r="B8" s="7">
        <f t="shared" si="0"/>
        <v>729859</v>
      </c>
      <c r="C8" s="7">
        <v>729516</v>
      </c>
      <c r="D8" s="7">
        <v>126</v>
      </c>
      <c r="E8" s="7">
        <v>217</v>
      </c>
      <c r="F8" s="7">
        <v>2</v>
      </c>
      <c r="G8" s="7">
        <v>2</v>
      </c>
      <c r="H8" s="7">
        <f t="shared" si="1"/>
        <v>0</v>
      </c>
      <c r="I8" s="7">
        <v>0</v>
      </c>
      <c r="J8" s="7">
        <v>0</v>
      </c>
      <c r="K8" s="7">
        <f t="shared" si="2"/>
        <v>0</v>
      </c>
      <c r="L8" s="18">
        <f t="shared" si="3"/>
        <v>0</v>
      </c>
    </row>
    <row r="9" spans="1:12">
      <c r="A9" s="7" t="s">
        <v>11</v>
      </c>
      <c r="B9" s="7">
        <f t="shared" si="0"/>
        <v>616834</v>
      </c>
      <c r="C9" s="7">
        <v>616527</v>
      </c>
      <c r="D9" s="7">
        <v>122</v>
      </c>
      <c r="E9" s="7">
        <v>185</v>
      </c>
      <c r="F9" s="7">
        <v>0</v>
      </c>
      <c r="G9" s="7">
        <v>0</v>
      </c>
      <c r="H9" s="7">
        <f t="shared" si="1"/>
        <v>0</v>
      </c>
      <c r="I9" s="7">
        <v>0</v>
      </c>
      <c r="J9" s="7">
        <v>0</v>
      </c>
      <c r="K9" s="7">
        <f t="shared" si="2"/>
        <v>0</v>
      </c>
      <c r="L9" s="18">
        <f t="shared" si="3"/>
        <v>0</v>
      </c>
    </row>
    <row r="10" spans="1:12">
      <c r="A10" s="7" t="s">
        <v>13</v>
      </c>
      <c r="B10" s="7">
        <f t="shared" si="0"/>
        <v>574546</v>
      </c>
      <c r="C10" s="7">
        <v>574318</v>
      </c>
      <c r="D10" s="7">
        <v>88</v>
      </c>
      <c r="E10" s="7">
        <v>140</v>
      </c>
      <c r="F10" s="7">
        <v>0</v>
      </c>
      <c r="G10" s="7">
        <v>0</v>
      </c>
      <c r="H10" s="7">
        <f t="shared" si="1"/>
        <v>0</v>
      </c>
      <c r="I10" s="7">
        <v>0</v>
      </c>
      <c r="J10" s="7">
        <v>0</v>
      </c>
      <c r="K10" s="7">
        <f t="shared" si="2"/>
        <v>0</v>
      </c>
      <c r="L10" s="18">
        <f t="shared" si="3"/>
        <v>0</v>
      </c>
    </row>
    <row r="11" spans="1:12">
      <c r="A11" s="7" t="s">
        <v>16</v>
      </c>
      <c r="B11" s="7">
        <f t="shared" si="0"/>
        <v>641555</v>
      </c>
      <c r="C11" s="7">
        <v>641250</v>
      </c>
      <c r="D11" s="7">
        <v>129</v>
      </c>
      <c r="E11" s="7">
        <v>176</v>
      </c>
      <c r="F11" s="7">
        <v>0</v>
      </c>
      <c r="G11" s="7">
        <v>0</v>
      </c>
      <c r="H11" s="7">
        <f t="shared" si="1"/>
        <v>0</v>
      </c>
      <c r="I11" s="7">
        <v>1</v>
      </c>
      <c r="J11" s="7">
        <v>1</v>
      </c>
      <c r="K11" s="7">
        <f t="shared" si="2"/>
        <v>0</v>
      </c>
      <c r="L11" s="18">
        <f t="shared" si="3"/>
        <v>0.15587128149574081</v>
      </c>
    </row>
    <row r="12" spans="1:12">
      <c r="A12" s="7" t="s">
        <v>18</v>
      </c>
      <c r="B12" s="7">
        <f t="shared" si="0"/>
        <v>716581</v>
      </c>
      <c r="C12" s="7">
        <v>716270</v>
      </c>
      <c r="D12" s="7">
        <v>134</v>
      </c>
      <c r="E12" s="7">
        <v>177</v>
      </c>
      <c r="F12" s="7">
        <v>0</v>
      </c>
      <c r="G12" s="7">
        <v>0</v>
      </c>
      <c r="H12" s="7">
        <f t="shared" si="1"/>
        <v>0</v>
      </c>
      <c r="I12" s="7">
        <v>0</v>
      </c>
      <c r="J12" s="7">
        <v>0</v>
      </c>
      <c r="K12" s="7">
        <f t="shared" si="2"/>
        <v>0</v>
      </c>
      <c r="L12" s="18">
        <f t="shared" si="3"/>
        <v>0</v>
      </c>
    </row>
    <row r="13" spans="1:12">
      <c r="A13" s="7" t="s">
        <v>20</v>
      </c>
      <c r="B13" s="7">
        <f t="shared" si="0"/>
        <v>464347</v>
      </c>
      <c r="C13" s="7">
        <v>464110</v>
      </c>
      <c r="D13" s="7">
        <v>99</v>
      </c>
      <c r="E13" s="7">
        <v>138</v>
      </c>
      <c r="F13" s="7">
        <v>5</v>
      </c>
      <c r="G13" s="7">
        <v>5</v>
      </c>
      <c r="H13" s="7">
        <f t="shared" si="1"/>
        <v>0</v>
      </c>
      <c r="I13" s="7">
        <v>0</v>
      </c>
      <c r="J13" s="7">
        <v>0</v>
      </c>
      <c r="K13" s="7">
        <f t="shared" si="2"/>
        <v>0</v>
      </c>
      <c r="L13" s="18">
        <f t="shared" si="3"/>
        <v>0</v>
      </c>
    </row>
    <row r="14" spans="1:12">
      <c r="A14" s="7" t="s">
        <v>22</v>
      </c>
      <c r="B14" s="7">
        <f t="shared" si="0"/>
        <v>530854</v>
      </c>
      <c r="C14" s="7">
        <v>530618</v>
      </c>
      <c r="D14" s="7">
        <v>101</v>
      </c>
      <c r="E14" s="7">
        <v>135</v>
      </c>
      <c r="F14" s="7">
        <v>0</v>
      </c>
      <c r="G14" s="7">
        <v>0</v>
      </c>
      <c r="H14" s="7">
        <f t="shared" si="1"/>
        <v>0</v>
      </c>
      <c r="I14" s="7">
        <v>0</v>
      </c>
      <c r="J14" s="7">
        <v>0</v>
      </c>
      <c r="K14" s="7">
        <f t="shared" si="2"/>
        <v>0</v>
      </c>
      <c r="L14" s="18">
        <f t="shared" si="3"/>
        <v>0</v>
      </c>
    </row>
    <row r="15" spans="1:12">
      <c r="A15" s="7" t="s">
        <v>24</v>
      </c>
      <c r="B15" s="7">
        <f t="shared" si="0"/>
        <v>608576</v>
      </c>
      <c r="C15" s="7">
        <v>608265</v>
      </c>
      <c r="D15" s="7">
        <v>139</v>
      </c>
      <c r="E15" s="7">
        <v>172</v>
      </c>
      <c r="F15" s="7">
        <v>0</v>
      </c>
      <c r="G15" s="7">
        <v>0</v>
      </c>
      <c r="H15" s="7">
        <f t="shared" si="1"/>
        <v>0</v>
      </c>
      <c r="I15" s="7">
        <v>3</v>
      </c>
      <c r="J15" s="7">
        <v>3</v>
      </c>
      <c r="K15" s="7">
        <f t="shared" si="2"/>
        <v>0</v>
      </c>
      <c r="L15" s="18">
        <f t="shared" si="3"/>
        <v>0.49295404353770111</v>
      </c>
    </row>
    <row r="16" spans="1:12">
      <c r="A16" s="7" t="s">
        <v>26</v>
      </c>
      <c r="B16" s="7">
        <f t="shared" si="0"/>
        <v>548389</v>
      </c>
      <c r="C16" s="7">
        <v>548148</v>
      </c>
      <c r="D16" s="7">
        <v>107</v>
      </c>
      <c r="E16" s="7">
        <v>134</v>
      </c>
      <c r="F16" s="7">
        <v>0</v>
      </c>
      <c r="G16" s="7">
        <v>0</v>
      </c>
      <c r="H16" s="7">
        <f t="shared" si="1"/>
        <v>0</v>
      </c>
      <c r="I16" s="7">
        <v>0</v>
      </c>
      <c r="J16" s="7">
        <v>0</v>
      </c>
      <c r="K16" s="7">
        <f t="shared" si="2"/>
        <v>0</v>
      </c>
      <c r="L16" s="18">
        <f t="shared" si="3"/>
        <v>0</v>
      </c>
    </row>
    <row r="17" spans="1:12">
      <c r="A17" s="7" t="s">
        <v>28</v>
      </c>
      <c r="B17" s="7">
        <f t="shared" si="0"/>
        <v>622246</v>
      </c>
      <c r="C17" s="7">
        <v>621975</v>
      </c>
      <c r="D17" s="7">
        <v>98</v>
      </c>
      <c r="E17" s="7">
        <v>173</v>
      </c>
      <c r="F17" s="7">
        <v>1</v>
      </c>
      <c r="G17" s="7">
        <v>1</v>
      </c>
      <c r="H17" s="7">
        <f t="shared" si="1"/>
        <v>0</v>
      </c>
      <c r="I17" s="7">
        <v>0</v>
      </c>
      <c r="J17" s="7">
        <v>0</v>
      </c>
      <c r="K17" s="7">
        <f t="shared" si="2"/>
        <v>0</v>
      </c>
      <c r="L17" s="18">
        <f t="shared" si="3"/>
        <v>0</v>
      </c>
    </row>
    <row r="18" spans="1:12">
      <c r="A18" s="7" t="s">
        <v>30</v>
      </c>
      <c r="B18" s="7">
        <f t="shared" si="0"/>
        <v>276061</v>
      </c>
      <c r="C18" s="7">
        <v>275887</v>
      </c>
      <c r="D18" s="7">
        <v>83</v>
      </c>
      <c r="E18" s="7">
        <v>91</v>
      </c>
      <c r="F18" s="7">
        <v>0</v>
      </c>
      <c r="G18" s="7">
        <v>0</v>
      </c>
      <c r="H18" s="7">
        <f t="shared" si="1"/>
        <v>0</v>
      </c>
      <c r="I18" s="7">
        <v>0</v>
      </c>
      <c r="J18" s="7">
        <v>0</v>
      </c>
      <c r="K18" s="7">
        <f t="shared" si="2"/>
        <v>0</v>
      </c>
      <c r="L18" s="18">
        <f t="shared" si="3"/>
        <v>0</v>
      </c>
    </row>
    <row r="19" spans="1:12">
      <c r="A19" s="7" t="s">
        <v>32</v>
      </c>
      <c r="B19" s="7">
        <f t="shared" si="0"/>
        <v>363583</v>
      </c>
      <c r="C19" s="7">
        <v>363410</v>
      </c>
      <c r="D19" s="7">
        <v>72</v>
      </c>
      <c r="E19" s="7">
        <v>101</v>
      </c>
      <c r="F19" s="7">
        <v>0</v>
      </c>
      <c r="G19" s="7">
        <v>0</v>
      </c>
      <c r="H19" s="7">
        <f t="shared" si="1"/>
        <v>0</v>
      </c>
      <c r="I19" s="7">
        <v>0</v>
      </c>
      <c r="J19" s="7">
        <v>0</v>
      </c>
      <c r="K19" s="7">
        <f t="shared" si="2"/>
        <v>0</v>
      </c>
      <c r="L19" s="18">
        <f t="shared" si="3"/>
        <v>0</v>
      </c>
    </row>
    <row r="20" spans="1:12">
      <c r="A20" s="7" t="s">
        <v>34</v>
      </c>
      <c r="B20" s="7">
        <f t="shared" si="0"/>
        <v>452946</v>
      </c>
      <c r="C20" s="7">
        <v>452736</v>
      </c>
      <c r="D20" s="7">
        <v>94</v>
      </c>
      <c r="E20" s="7">
        <v>116</v>
      </c>
      <c r="F20" s="7">
        <v>0</v>
      </c>
      <c r="G20" s="7">
        <v>0</v>
      </c>
      <c r="H20" s="7">
        <f t="shared" si="1"/>
        <v>0</v>
      </c>
      <c r="I20" s="7">
        <v>1</v>
      </c>
      <c r="J20" s="7">
        <v>1</v>
      </c>
      <c r="K20" s="7">
        <f t="shared" si="2"/>
        <v>0</v>
      </c>
      <c r="L20" s="18">
        <f t="shared" si="3"/>
        <v>0.22077686964892063</v>
      </c>
    </row>
    <row r="21" spans="1:12">
      <c r="A21" s="7" t="s">
        <v>36</v>
      </c>
      <c r="B21" s="7">
        <f t="shared" si="0"/>
        <v>563898</v>
      </c>
      <c r="C21" s="7">
        <v>563609</v>
      </c>
      <c r="D21" s="7">
        <v>132</v>
      </c>
      <c r="E21" s="7">
        <v>157</v>
      </c>
      <c r="F21" s="7">
        <v>0</v>
      </c>
      <c r="G21" s="7">
        <v>0</v>
      </c>
      <c r="H21" s="7">
        <f t="shared" si="1"/>
        <v>0</v>
      </c>
      <c r="I21" s="7">
        <v>0</v>
      </c>
      <c r="J21" s="7">
        <v>0</v>
      </c>
      <c r="K21" s="7">
        <f t="shared" si="2"/>
        <v>0</v>
      </c>
      <c r="L21" s="18">
        <f t="shared" si="3"/>
        <v>0</v>
      </c>
    </row>
    <row r="22" spans="1:12">
      <c r="A22" s="7" t="s">
        <v>38</v>
      </c>
      <c r="B22" s="7">
        <f t="shared" si="0"/>
        <v>774490</v>
      </c>
      <c r="C22" s="7">
        <v>774181</v>
      </c>
      <c r="D22" s="7">
        <v>109</v>
      </c>
      <c r="E22" s="7">
        <v>200</v>
      </c>
      <c r="F22" s="7">
        <v>1</v>
      </c>
      <c r="G22" s="7">
        <v>1</v>
      </c>
      <c r="H22" s="7">
        <f t="shared" si="1"/>
        <v>0</v>
      </c>
      <c r="I22" s="7">
        <v>1</v>
      </c>
      <c r="J22" s="7">
        <v>1</v>
      </c>
      <c r="K22" s="7">
        <f t="shared" si="2"/>
        <v>0</v>
      </c>
      <c r="L22" s="18">
        <f t="shared" si="3"/>
        <v>0.12911722552905783</v>
      </c>
    </row>
    <row r="23" spans="1:12">
      <c r="A23" s="7" t="s">
        <v>40</v>
      </c>
      <c r="B23" s="7">
        <f t="shared" si="0"/>
        <v>250512</v>
      </c>
      <c r="C23" s="7">
        <v>250385</v>
      </c>
      <c r="D23" s="7">
        <v>49</v>
      </c>
      <c r="E23" s="7">
        <v>78</v>
      </c>
      <c r="F23" s="7">
        <v>0</v>
      </c>
      <c r="G23" s="7">
        <v>0</v>
      </c>
      <c r="H23" s="7">
        <f t="shared" si="1"/>
        <v>0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775058</v>
      </c>
      <c r="C24" s="7">
        <v>774768</v>
      </c>
      <c r="D24" s="7">
        <v>130</v>
      </c>
      <c r="E24" s="7">
        <v>160</v>
      </c>
      <c r="F24" s="7">
        <v>0</v>
      </c>
      <c r="G24" s="7">
        <v>0</v>
      </c>
      <c r="H24" s="7">
        <f t="shared" si="1"/>
        <v>0</v>
      </c>
      <c r="I24" s="7">
        <v>0</v>
      </c>
      <c r="J24" s="7">
        <v>0</v>
      </c>
      <c r="K24" s="7">
        <f t="shared" si="2"/>
        <v>0</v>
      </c>
      <c r="L24" s="18">
        <f t="shared" si="3"/>
        <v>0</v>
      </c>
    </row>
    <row r="25" spans="1:12">
      <c r="A25" s="7" t="s">
        <v>44</v>
      </c>
      <c r="B25" s="7">
        <f t="shared" si="0"/>
        <v>366300</v>
      </c>
      <c r="C25" s="7">
        <v>366177</v>
      </c>
      <c r="D25" s="7">
        <v>56</v>
      </c>
      <c r="E25" s="7">
        <v>67</v>
      </c>
      <c r="F25" s="7">
        <v>0</v>
      </c>
      <c r="G25" s="7">
        <v>0</v>
      </c>
      <c r="H25" s="7">
        <f t="shared" si="1"/>
        <v>0</v>
      </c>
      <c r="I25" s="7">
        <v>2</v>
      </c>
      <c r="J25" s="7">
        <v>1</v>
      </c>
      <c r="K25" s="7">
        <f t="shared" si="2"/>
        <v>1</v>
      </c>
      <c r="L25" s="18">
        <f t="shared" si="3"/>
        <v>0.54600054600054604</v>
      </c>
    </row>
    <row r="26" spans="1:12">
      <c r="A26" s="7" t="s">
        <v>46</v>
      </c>
      <c r="B26" s="7">
        <f t="shared" si="0"/>
        <v>172722</v>
      </c>
      <c r="C26" s="7">
        <v>172626</v>
      </c>
      <c r="D26" s="7">
        <v>29</v>
      </c>
      <c r="E26" s="7">
        <v>67</v>
      </c>
      <c r="F26" s="7">
        <v>0</v>
      </c>
      <c r="G26" s="7">
        <v>0</v>
      </c>
      <c r="H26" s="7">
        <f t="shared" si="1"/>
        <v>0</v>
      </c>
      <c r="I26" s="7">
        <v>0</v>
      </c>
      <c r="J26" s="7">
        <v>0</v>
      </c>
      <c r="K26" s="7">
        <f t="shared" si="2"/>
        <v>0</v>
      </c>
      <c r="L26" s="18">
        <f t="shared" si="3"/>
        <v>0</v>
      </c>
    </row>
    <row r="27" spans="1:12">
      <c r="A27" s="7" t="s">
        <v>48</v>
      </c>
      <c r="B27" s="7">
        <f t="shared" si="0"/>
        <v>342079</v>
      </c>
      <c r="C27" s="7">
        <v>341970</v>
      </c>
      <c r="D27" s="7">
        <v>40</v>
      </c>
      <c r="E27" s="7">
        <v>69</v>
      </c>
      <c r="F27" s="7">
        <v>0</v>
      </c>
      <c r="G27" s="7">
        <v>0</v>
      </c>
      <c r="H27" s="7">
        <f t="shared" si="1"/>
        <v>0</v>
      </c>
      <c r="I27" s="7">
        <v>0</v>
      </c>
      <c r="J27" s="7">
        <v>0</v>
      </c>
      <c r="K27" s="7">
        <f t="shared" si="2"/>
        <v>0</v>
      </c>
      <c r="L27" s="18">
        <f t="shared" si="3"/>
        <v>0</v>
      </c>
    </row>
    <row r="28" spans="1:12">
      <c r="A28" s="7" t="s">
        <v>50</v>
      </c>
      <c r="B28" s="7">
        <f t="shared" si="0"/>
        <v>510955</v>
      </c>
      <c r="C28" s="7">
        <v>510763</v>
      </c>
      <c r="D28" s="7">
        <v>95</v>
      </c>
      <c r="E28" s="7">
        <v>97</v>
      </c>
      <c r="F28" s="7">
        <v>1</v>
      </c>
      <c r="G28" s="7">
        <v>1</v>
      </c>
      <c r="H28" s="7">
        <f t="shared" si="1"/>
        <v>0</v>
      </c>
      <c r="I28" s="7">
        <v>0</v>
      </c>
      <c r="J28" s="7">
        <v>0</v>
      </c>
      <c r="K28" s="7">
        <f t="shared" si="2"/>
        <v>0</v>
      </c>
      <c r="L28" s="18">
        <f t="shared" si="3"/>
        <v>0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133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2045227</v>
      </c>
      <c r="C6" s="7">
        <v>2044369</v>
      </c>
      <c r="D6" s="7">
        <v>295</v>
      </c>
      <c r="E6" s="7">
        <v>563</v>
      </c>
      <c r="F6" s="7">
        <v>1</v>
      </c>
      <c r="G6" s="7">
        <v>1</v>
      </c>
      <c r="H6" s="7">
        <f>F6-G6</f>
        <v>0</v>
      </c>
      <c r="I6" s="7">
        <v>1</v>
      </c>
      <c r="J6" s="7">
        <v>1</v>
      </c>
      <c r="K6" s="7">
        <f>I6-J6</f>
        <v>0</v>
      </c>
      <c r="L6" s="18">
        <f>I6/B6*100000</f>
        <v>4.8894328111256109E-2</v>
      </c>
    </row>
    <row r="7" spans="1:12">
      <c r="A7" s="7" t="s">
        <v>3</v>
      </c>
      <c r="B7" s="7">
        <f t="shared" si="0"/>
        <v>1497454</v>
      </c>
      <c r="C7" s="7">
        <v>1496803</v>
      </c>
      <c r="D7" s="7">
        <v>270</v>
      </c>
      <c r="E7" s="7">
        <v>381</v>
      </c>
      <c r="F7" s="7">
        <v>1</v>
      </c>
      <c r="G7" s="7">
        <v>1</v>
      </c>
      <c r="H7" s="7">
        <f t="shared" ref="H7:H27" si="1">F7-G7</f>
        <v>0</v>
      </c>
      <c r="I7" s="7">
        <v>0</v>
      </c>
      <c r="J7" s="7">
        <v>0</v>
      </c>
      <c r="K7" s="7">
        <f t="shared" ref="K7:K27" si="2">I7-J7</f>
        <v>0</v>
      </c>
      <c r="L7" s="18">
        <f t="shared" ref="L7:L27" si="3">I7/B7*100000</f>
        <v>0</v>
      </c>
    </row>
    <row r="8" spans="1:12">
      <c r="A8" s="7" t="s">
        <v>9</v>
      </c>
      <c r="B8" s="7">
        <f t="shared" si="0"/>
        <v>1278815</v>
      </c>
      <c r="C8" s="7">
        <v>1278211</v>
      </c>
      <c r="D8" s="7">
        <v>246</v>
      </c>
      <c r="E8" s="7">
        <v>358</v>
      </c>
      <c r="F8" s="7">
        <v>0</v>
      </c>
      <c r="G8" s="7">
        <v>0</v>
      </c>
      <c r="H8" s="7">
        <f t="shared" si="1"/>
        <v>0</v>
      </c>
      <c r="I8" s="7">
        <v>3</v>
      </c>
      <c r="J8" s="7">
        <v>3</v>
      </c>
      <c r="K8" s="7">
        <f t="shared" si="2"/>
        <v>0</v>
      </c>
      <c r="L8" s="18">
        <f t="shared" si="3"/>
        <v>0.23459218104260585</v>
      </c>
    </row>
    <row r="9" spans="1:12">
      <c r="A9" s="7" t="s">
        <v>11</v>
      </c>
      <c r="B9" s="7">
        <f t="shared" si="0"/>
        <v>999151</v>
      </c>
      <c r="C9" s="7">
        <v>998598</v>
      </c>
      <c r="D9" s="7">
        <v>244</v>
      </c>
      <c r="E9" s="7">
        <v>309</v>
      </c>
      <c r="F9" s="7">
        <v>2</v>
      </c>
      <c r="G9" s="7">
        <v>0</v>
      </c>
      <c r="H9" s="7">
        <f t="shared" si="1"/>
        <v>2</v>
      </c>
      <c r="I9" s="7">
        <v>0</v>
      </c>
      <c r="J9" s="7">
        <v>0</v>
      </c>
      <c r="K9" s="7">
        <f t="shared" si="2"/>
        <v>0</v>
      </c>
      <c r="L9" s="18">
        <f t="shared" si="3"/>
        <v>0</v>
      </c>
    </row>
    <row r="10" spans="1:12">
      <c r="A10" s="7" t="s">
        <v>13</v>
      </c>
      <c r="B10" s="7">
        <f t="shared" si="0"/>
        <v>995172</v>
      </c>
      <c r="C10" s="7">
        <v>994731</v>
      </c>
      <c r="D10" s="7">
        <v>166</v>
      </c>
      <c r="E10" s="7">
        <v>275</v>
      </c>
      <c r="F10" s="7">
        <v>1</v>
      </c>
      <c r="G10" s="7">
        <v>1</v>
      </c>
      <c r="H10" s="7">
        <f t="shared" si="1"/>
        <v>0</v>
      </c>
      <c r="I10" s="7">
        <v>0</v>
      </c>
      <c r="J10" s="7">
        <v>0</v>
      </c>
      <c r="K10" s="7">
        <f t="shared" si="2"/>
        <v>0</v>
      </c>
      <c r="L10" s="18">
        <f t="shared" si="3"/>
        <v>0</v>
      </c>
    </row>
    <row r="11" spans="1:12">
      <c r="A11" s="7" t="s">
        <v>16</v>
      </c>
      <c r="B11" s="7">
        <f t="shared" si="0"/>
        <v>1076368</v>
      </c>
      <c r="C11" s="7">
        <v>1075814</v>
      </c>
      <c r="D11" s="7">
        <v>219</v>
      </c>
      <c r="E11" s="7">
        <v>335</v>
      </c>
      <c r="F11" s="7">
        <v>1</v>
      </c>
      <c r="G11" s="7">
        <v>0</v>
      </c>
      <c r="H11" s="7">
        <f t="shared" si="1"/>
        <v>1</v>
      </c>
      <c r="I11" s="7">
        <v>2</v>
      </c>
      <c r="J11" s="7">
        <v>1</v>
      </c>
      <c r="K11" s="7">
        <f t="shared" si="2"/>
        <v>1</v>
      </c>
      <c r="L11" s="18">
        <f t="shared" si="3"/>
        <v>0.1858100575267938</v>
      </c>
    </row>
    <row r="12" spans="1:12">
      <c r="A12" s="7" t="s">
        <v>18</v>
      </c>
      <c r="B12" s="7">
        <f t="shared" si="0"/>
        <v>1235999</v>
      </c>
      <c r="C12" s="7">
        <v>1235472</v>
      </c>
      <c r="D12" s="7">
        <v>191</v>
      </c>
      <c r="E12" s="7">
        <v>336</v>
      </c>
      <c r="F12" s="7">
        <v>2</v>
      </c>
      <c r="G12" s="7">
        <v>2</v>
      </c>
      <c r="H12" s="7">
        <f t="shared" si="1"/>
        <v>0</v>
      </c>
      <c r="I12" s="7">
        <v>1</v>
      </c>
      <c r="J12" s="7">
        <v>1</v>
      </c>
      <c r="K12" s="7">
        <f t="shared" si="2"/>
        <v>0</v>
      </c>
      <c r="L12" s="18">
        <f t="shared" si="3"/>
        <v>8.0906214325416129E-2</v>
      </c>
    </row>
    <row r="13" spans="1:12">
      <c r="A13" s="7" t="s">
        <v>20</v>
      </c>
      <c r="B13" s="7">
        <f t="shared" si="0"/>
        <v>779843</v>
      </c>
      <c r="C13" s="7">
        <v>779403</v>
      </c>
      <c r="D13" s="7">
        <v>159</v>
      </c>
      <c r="E13" s="7">
        <v>281</v>
      </c>
      <c r="F13" s="7">
        <v>0</v>
      </c>
      <c r="G13" s="7">
        <v>0</v>
      </c>
      <c r="H13" s="7">
        <f t="shared" si="1"/>
        <v>0</v>
      </c>
      <c r="I13" s="7">
        <v>1</v>
      </c>
      <c r="J13" s="7">
        <v>1</v>
      </c>
      <c r="K13" s="7">
        <f t="shared" si="2"/>
        <v>0</v>
      </c>
      <c r="L13" s="18">
        <f t="shared" si="3"/>
        <v>0.12823093879152597</v>
      </c>
    </row>
    <row r="14" spans="1:12">
      <c r="A14" s="7" t="s">
        <v>22</v>
      </c>
      <c r="B14" s="7">
        <f t="shared" si="0"/>
        <v>909561</v>
      </c>
      <c r="C14" s="7">
        <v>909117</v>
      </c>
      <c r="D14" s="7">
        <v>196</v>
      </c>
      <c r="E14" s="7">
        <v>248</v>
      </c>
      <c r="F14" s="7">
        <v>0</v>
      </c>
      <c r="G14" s="7">
        <v>0</v>
      </c>
      <c r="H14" s="7">
        <f t="shared" si="1"/>
        <v>0</v>
      </c>
      <c r="I14" s="7">
        <v>0</v>
      </c>
      <c r="J14" s="7">
        <v>0</v>
      </c>
      <c r="K14" s="7">
        <f t="shared" si="2"/>
        <v>0</v>
      </c>
      <c r="L14" s="18">
        <f t="shared" si="3"/>
        <v>0</v>
      </c>
    </row>
    <row r="15" spans="1:12">
      <c r="A15" s="7" t="s">
        <v>24</v>
      </c>
      <c r="B15" s="7">
        <f t="shared" si="0"/>
        <v>1026566</v>
      </c>
      <c r="C15" s="7">
        <v>1026089</v>
      </c>
      <c r="D15" s="7">
        <v>197</v>
      </c>
      <c r="E15" s="7">
        <v>280</v>
      </c>
      <c r="F15" s="7">
        <v>1</v>
      </c>
      <c r="G15" s="7">
        <v>1</v>
      </c>
      <c r="H15" s="7">
        <f t="shared" si="1"/>
        <v>0</v>
      </c>
      <c r="I15" s="7">
        <v>2</v>
      </c>
      <c r="J15" s="7">
        <v>2</v>
      </c>
      <c r="K15" s="7">
        <f t="shared" si="2"/>
        <v>0</v>
      </c>
      <c r="L15" s="18">
        <f t="shared" si="3"/>
        <v>0.19482429770711285</v>
      </c>
    </row>
    <row r="16" spans="1:12">
      <c r="A16" s="7" t="s">
        <v>26</v>
      </c>
      <c r="B16" s="7">
        <f t="shared" si="0"/>
        <v>922080</v>
      </c>
      <c r="C16" s="7">
        <v>921658</v>
      </c>
      <c r="D16" s="7">
        <v>169</v>
      </c>
      <c r="E16" s="7">
        <v>253</v>
      </c>
      <c r="F16" s="7">
        <v>0</v>
      </c>
      <c r="G16" s="7">
        <v>0</v>
      </c>
      <c r="H16" s="7">
        <f t="shared" si="1"/>
        <v>0</v>
      </c>
      <c r="I16" s="7">
        <v>0</v>
      </c>
      <c r="J16" s="7">
        <v>0</v>
      </c>
      <c r="K16" s="7">
        <f t="shared" si="2"/>
        <v>0</v>
      </c>
      <c r="L16" s="18">
        <f t="shared" si="3"/>
        <v>0</v>
      </c>
    </row>
    <row r="17" spans="1:12">
      <c r="A17" s="7" t="s">
        <v>28</v>
      </c>
      <c r="B17" s="7">
        <f t="shared" si="0"/>
        <v>1165567</v>
      </c>
      <c r="C17" s="7">
        <v>1165040</v>
      </c>
      <c r="D17" s="7">
        <v>239</v>
      </c>
      <c r="E17" s="7">
        <v>288</v>
      </c>
      <c r="F17" s="7">
        <v>2</v>
      </c>
      <c r="G17" s="7">
        <v>2</v>
      </c>
      <c r="H17" s="7">
        <f t="shared" si="1"/>
        <v>0</v>
      </c>
      <c r="I17" s="7">
        <v>1</v>
      </c>
      <c r="J17" s="7">
        <v>1</v>
      </c>
      <c r="K17" s="7">
        <f t="shared" si="2"/>
        <v>0</v>
      </c>
      <c r="L17" s="18">
        <f t="shared" si="3"/>
        <v>8.5795153774943872E-2</v>
      </c>
    </row>
    <row r="18" spans="1:12">
      <c r="A18" s="7" t="s">
        <v>30</v>
      </c>
      <c r="B18" s="7">
        <f t="shared" si="0"/>
        <v>471619</v>
      </c>
      <c r="C18" s="7">
        <v>471350</v>
      </c>
      <c r="D18" s="7">
        <v>130</v>
      </c>
      <c r="E18" s="7">
        <v>139</v>
      </c>
      <c r="F18" s="7">
        <v>0</v>
      </c>
      <c r="G18" s="7">
        <v>0</v>
      </c>
      <c r="H18" s="7">
        <f t="shared" si="1"/>
        <v>0</v>
      </c>
      <c r="I18" s="7">
        <v>0</v>
      </c>
      <c r="J18" s="7">
        <v>0</v>
      </c>
      <c r="K18" s="7">
        <f t="shared" si="2"/>
        <v>0</v>
      </c>
      <c r="L18" s="18">
        <f t="shared" si="3"/>
        <v>0</v>
      </c>
    </row>
    <row r="19" spans="1:12">
      <c r="A19" s="7" t="s">
        <v>32</v>
      </c>
      <c r="B19" s="7">
        <f t="shared" si="0"/>
        <v>649444</v>
      </c>
      <c r="C19" s="7">
        <v>649127</v>
      </c>
      <c r="D19" s="7">
        <v>121</v>
      </c>
      <c r="E19" s="7">
        <v>196</v>
      </c>
      <c r="F19" s="7">
        <v>0</v>
      </c>
      <c r="G19" s="7">
        <v>0</v>
      </c>
      <c r="H19" s="7">
        <f t="shared" si="1"/>
        <v>0</v>
      </c>
      <c r="I19" s="7">
        <v>0</v>
      </c>
      <c r="J19" s="7">
        <v>0</v>
      </c>
      <c r="K19" s="7">
        <f t="shared" si="2"/>
        <v>0</v>
      </c>
      <c r="L19" s="18">
        <f t="shared" si="3"/>
        <v>0</v>
      </c>
    </row>
    <row r="20" spans="1:12">
      <c r="A20" s="7" t="s">
        <v>34</v>
      </c>
      <c r="B20" s="7">
        <f t="shared" si="0"/>
        <v>768034</v>
      </c>
      <c r="C20" s="7">
        <v>767679</v>
      </c>
      <c r="D20" s="7">
        <v>138</v>
      </c>
      <c r="E20" s="7">
        <v>217</v>
      </c>
      <c r="F20" s="7">
        <v>1</v>
      </c>
      <c r="G20" s="7">
        <v>1</v>
      </c>
      <c r="H20" s="7">
        <f t="shared" si="1"/>
        <v>0</v>
      </c>
      <c r="I20" s="7">
        <v>2</v>
      </c>
      <c r="J20" s="7">
        <v>1</v>
      </c>
      <c r="K20" s="7">
        <f t="shared" si="2"/>
        <v>1</v>
      </c>
      <c r="L20" s="18">
        <f t="shared" si="3"/>
        <v>0.26040513831418921</v>
      </c>
    </row>
    <row r="21" spans="1:12">
      <c r="A21" s="7" t="s">
        <v>36</v>
      </c>
      <c r="B21" s="7">
        <f t="shared" si="0"/>
        <v>928291</v>
      </c>
      <c r="C21" s="7">
        <v>927800</v>
      </c>
      <c r="D21" s="7">
        <v>185</v>
      </c>
      <c r="E21" s="7">
        <v>306</v>
      </c>
      <c r="F21" s="7">
        <v>1</v>
      </c>
      <c r="G21" s="7">
        <v>1</v>
      </c>
      <c r="H21" s="7">
        <f t="shared" si="1"/>
        <v>0</v>
      </c>
      <c r="I21" s="7">
        <v>0</v>
      </c>
      <c r="J21" s="7">
        <v>0</v>
      </c>
      <c r="K21" s="7">
        <f t="shared" si="2"/>
        <v>0</v>
      </c>
      <c r="L21" s="18">
        <f t="shared" si="3"/>
        <v>0</v>
      </c>
    </row>
    <row r="22" spans="1:12">
      <c r="A22" s="7" t="s">
        <v>38</v>
      </c>
      <c r="B22" s="7">
        <f t="shared" si="0"/>
        <v>1427816</v>
      </c>
      <c r="C22" s="7">
        <v>1427210</v>
      </c>
      <c r="D22" s="7">
        <v>224</v>
      </c>
      <c r="E22" s="7">
        <v>382</v>
      </c>
      <c r="F22" s="7">
        <v>2</v>
      </c>
      <c r="G22" s="7">
        <v>2</v>
      </c>
      <c r="H22" s="7">
        <f t="shared" si="1"/>
        <v>0</v>
      </c>
      <c r="I22" s="7">
        <v>1</v>
      </c>
      <c r="J22" s="7">
        <v>1</v>
      </c>
      <c r="K22" s="7">
        <f t="shared" si="2"/>
        <v>0</v>
      </c>
      <c r="L22" s="18">
        <f t="shared" si="3"/>
        <v>7.003703558441704E-2</v>
      </c>
    </row>
    <row r="23" spans="1:12">
      <c r="A23" s="7" t="s">
        <v>40</v>
      </c>
      <c r="B23" s="7">
        <f t="shared" si="0"/>
        <v>419957</v>
      </c>
      <c r="C23" s="7">
        <v>419780</v>
      </c>
      <c r="D23" s="7">
        <v>79</v>
      </c>
      <c r="E23" s="7">
        <v>98</v>
      </c>
      <c r="F23" s="7">
        <v>0</v>
      </c>
      <c r="G23" s="7">
        <v>0</v>
      </c>
      <c r="H23" s="7">
        <f t="shared" si="1"/>
        <v>0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1361213</v>
      </c>
      <c r="C24" s="7">
        <v>1360645</v>
      </c>
      <c r="D24" s="7">
        <v>176</v>
      </c>
      <c r="E24" s="7">
        <v>392</v>
      </c>
      <c r="F24" s="7">
        <v>1</v>
      </c>
      <c r="G24" s="7">
        <v>1</v>
      </c>
      <c r="H24" s="7">
        <f t="shared" si="1"/>
        <v>0</v>
      </c>
      <c r="I24" s="7">
        <v>5</v>
      </c>
      <c r="J24" s="7">
        <v>5</v>
      </c>
      <c r="K24" s="7">
        <f t="shared" si="2"/>
        <v>0</v>
      </c>
      <c r="L24" s="18">
        <f t="shared" si="3"/>
        <v>0.3673194422915444</v>
      </c>
    </row>
    <row r="25" spans="1:12">
      <c r="A25" s="7" t="s">
        <v>44</v>
      </c>
      <c r="B25" s="7">
        <f t="shared" si="0"/>
        <v>620688</v>
      </c>
      <c r="C25" s="7">
        <v>620419</v>
      </c>
      <c r="D25" s="7">
        <v>94</v>
      </c>
      <c r="E25" s="7">
        <v>175</v>
      </c>
      <c r="F25" s="7">
        <v>0</v>
      </c>
      <c r="G25" s="7">
        <v>0</v>
      </c>
      <c r="H25" s="7">
        <f t="shared" si="1"/>
        <v>0</v>
      </c>
      <c r="I25" s="7">
        <v>1</v>
      </c>
      <c r="J25" s="7">
        <v>0</v>
      </c>
      <c r="K25" s="7">
        <f t="shared" si="2"/>
        <v>1</v>
      </c>
      <c r="L25" s="18">
        <f t="shared" si="3"/>
        <v>0.16111154074188641</v>
      </c>
    </row>
    <row r="26" spans="1:12">
      <c r="A26" s="7" t="s">
        <v>46</v>
      </c>
      <c r="B26" s="7">
        <f t="shared" si="0"/>
        <v>266369</v>
      </c>
      <c r="C26" s="7">
        <v>266208</v>
      </c>
      <c r="D26" s="7">
        <v>61</v>
      </c>
      <c r="E26" s="7">
        <v>100</v>
      </c>
      <c r="F26" s="7">
        <v>0</v>
      </c>
      <c r="G26" s="7">
        <v>0</v>
      </c>
      <c r="H26" s="7">
        <f t="shared" si="1"/>
        <v>0</v>
      </c>
      <c r="I26" s="7">
        <v>0</v>
      </c>
      <c r="J26" s="7">
        <v>0</v>
      </c>
      <c r="K26" s="7">
        <f t="shared" si="2"/>
        <v>0</v>
      </c>
      <c r="L26" s="18">
        <f t="shared" si="3"/>
        <v>0</v>
      </c>
    </row>
    <row r="27" spans="1:12">
      <c r="A27" s="7" t="s">
        <v>48</v>
      </c>
      <c r="B27" s="7">
        <f t="shared" si="0"/>
        <v>587805</v>
      </c>
      <c r="C27" s="7">
        <v>587548</v>
      </c>
      <c r="D27" s="7">
        <v>85</v>
      </c>
      <c r="E27" s="7">
        <v>172</v>
      </c>
      <c r="F27" s="7">
        <v>1</v>
      </c>
      <c r="G27" s="7">
        <v>0</v>
      </c>
      <c r="H27" s="7">
        <f t="shared" si="1"/>
        <v>1</v>
      </c>
      <c r="I27" s="7">
        <v>0</v>
      </c>
      <c r="J27" s="7">
        <v>0</v>
      </c>
      <c r="K27" s="7">
        <f t="shared" si="2"/>
        <v>0</v>
      </c>
      <c r="L27" s="18">
        <f t="shared" si="3"/>
        <v>0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440427</v>
      </c>
      <c r="C30" s="7">
        <v>440372</v>
      </c>
      <c r="D30" s="7">
        <v>55</v>
      </c>
    </row>
    <row r="31" spans="1:12">
      <c r="A31" s="7" t="s">
        <v>52</v>
      </c>
      <c r="B31" s="7">
        <f t="shared" si="0"/>
        <v>37967</v>
      </c>
      <c r="C31" s="7">
        <v>37965</v>
      </c>
      <c r="D31" s="7">
        <v>2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132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1658241</v>
      </c>
      <c r="C6" s="7">
        <v>1657826</v>
      </c>
      <c r="D6" s="7">
        <v>108</v>
      </c>
      <c r="E6" s="7">
        <v>307</v>
      </c>
      <c r="F6" s="7">
        <v>4</v>
      </c>
      <c r="G6" s="7">
        <v>3</v>
      </c>
      <c r="H6" s="7">
        <f>F6-G6</f>
        <v>1</v>
      </c>
      <c r="I6" s="7">
        <v>2</v>
      </c>
      <c r="J6" s="7">
        <v>2</v>
      </c>
      <c r="K6" s="7">
        <f>I6-J6</f>
        <v>0</v>
      </c>
      <c r="L6" s="18">
        <f>I6/B6*100000</f>
        <v>0.12060973043122201</v>
      </c>
    </row>
    <row r="7" spans="1:12">
      <c r="A7" s="7" t="s">
        <v>3</v>
      </c>
      <c r="B7" s="7">
        <f t="shared" si="0"/>
        <v>1100376</v>
      </c>
      <c r="C7" s="7">
        <v>1100074</v>
      </c>
      <c r="D7" s="7">
        <v>91</v>
      </c>
      <c r="E7" s="7">
        <v>211</v>
      </c>
      <c r="F7" s="7">
        <v>1</v>
      </c>
      <c r="G7" s="7">
        <v>0</v>
      </c>
      <c r="H7" s="7">
        <f t="shared" ref="H7:H28" si="1">F7-G7</f>
        <v>1</v>
      </c>
      <c r="I7" s="7">
        <v>2</v>
      </c>
      <c r="J7" s="7">
        <v>1</v>
      </c>
      <c r="K7" s="7">
        <f t="shared" ref="K7:K28" si="2">I7-J7</f>
        <v>1</v>
      </c>
      <c r="L7" s="18">
        <f t="shared" ref="L7:L28" si="3">I7/B7*100000</f>
        <v>0.18175605429416855</v>
      </c>
    </row>
    <row r="8" spans="1:12">
      <c r="A8" s="7" t="s">
        <v>9</v>
      </c>
      <c r="B8" s="7">
        <f t="shared" si="0"/>
        <v>932697</v>
      </c>
      <c r="C8" s="7">
        <v>932470</v>
      </c>
      <c r="D8" s="7">
        <v>84</v>
      </c>
      <c r="E8" s="7">
        <v>143</v>
      </c>
      <c r="F8" s="7">
        <v>0</v>
      </c>
      <c r="G8" s="7">
        <v>0</v>
      </c>
      <c r="H8" s="7">
        <f t="shared" si="1"/>
        <v>0</v>
      </c>
      <c r="I8" s="7">
        <v>1</v>
      </c>
      <c r="J8" s="7">
        <v>1</v>
      </c>
      <c r="K8" s="7">
        <f t="shared" si="2"/>
        <v>0</v>
      </c>
      <c r="L8" s="18">
        <f t="shared" si="3"/>
        <v>0.10721595544962619</v>
      </c>
    </row>
    <row r="9" spans="1:12">
      <c r="A9" s="7" t="s">
        <v>11</v>
      </c>
      <c r="B9" s="7">
        <f t="shared" si="0"/>
        <v>676205</v>
      </c>
      <c r="C9" s="7">
        <v>676059</v>
      </c>
      <c r="D9" s="7">
        <v>46</v>
      </c>
      <c r="E9" s="7">
        <v>100</v>
      </c>
      <c r="F9" s="7">
        <v>5</v>
      </c>
      <c r="G9" s="7">
        <v>4</v>
      </c>
      <c r="H9" s="7">
        <f t="shared" si="1"/>
        <v>1</v>
      </c>
      <c r="I9" s="7">
        <v>0</v>
      </c>
      <c r="J9" s="7">
        <v>0</v>
      </c>
      <c r="K9" s="7">
        <f t="shared" si="2"/>
        <v>0</v>
      </c>
      <c r="L9" s="18">
        <f t="shared" si="3"/>
        <v>0</v>
      </c>
    </row>
    <row r="10" spans="1:12">
      <c r="A10" s="7" t="s">
        <v>13</v>
      </c>
      <c r="B10" s="7">
        <f t="shared" si="0"/>
        <v>734121</v>
      </c>
      <c r="C10" s="7">
        <v>733939</v>
      </c>
      <c r="D10" s="7">
        <v>55</v>
      </c>
      <c r="E10" s="7">
        <v>127</v>
      </c>
      <c r="F10" s="7">
        <v>0</v>
      </c>
      <c r="G10" s="7">
        <v>0</v>
      </c>
      <c r="H10" s="7">
        <f t="shared" si="1"/>
        <v>0</v>
      </c>
      <c r="I10" s="7">
        <v>0</v>
      </c>
      <c r="J10" s="7">
        <v>0</v>
      </c>
      <c r="K10" s="7">
        <f t="shared" si="2"/>
        <v>0</v>
      </c>
      <c r="L10" s="18">
        <f t="shared" si="3"/>
        <v>0</v>
      </c>
    </row>
    <row r="11" spans="1:12">
      <c r="A11" s="7" t="s">
        <v>16</v>
      </c>
      <c r="B11" s="7">
        <f t="shared" si="0"/>
        <v>833377</v>
      </c>
      <c r="C11" s="7">
        <v>833123</v>
      </c>
      <c r="D11" s="7">
        <v>79</v>
      </c>
      <c r="E11" s="7">
        <v>175</v>
      </c>
      <c r="F11" s="7">
        <v>1</v>
      </c>
      <c r="G11" s="7">
        <v>1</v>
      </c>
      <c r="H11" s="7">
        <f t="shared" si="1"/>
        <v>0</v>
      </c>
      <c r="I11" s="7">
        <v>3</v>
      </c>
      <c r="J11" s="7">
        <v>3</v>
      </c>
      <c r="K11" s="7">
        <f t="shared" si="2"/>
        <v>0</v>
      </c>
      <c r="L11" s="18">
        <f t="shared" si="3"/>
        <v>0.35998113698842182</v>
      </c>
    </row>
    <row r="12" spans="1:12">
      <c r="A12" s="7" t="s">
        <v>18</v>
      </c>
      <c r="B12" s="7">
        <f t="shared" si="0"/>
        <v>1007845</v>
      </c>
      <c r="C12" s="7">
        <v>1007596</v>
      </c>
      <c r="D12" s="7">
        <v>64</v>
      </c>
      <c r="E12" s="7">
        <v>185</v>
      </c>
      <c r="F12" s="7">
        <v>2</v>
      </c>
      <c r="G12" s="7">
        <v>2</v>
      </c>
      <c r="H12" s="7">
        <f t="shared" si="1"/>
        <v>0</v>
      </c>
      <c r="I12" s="7">
        <v>1</v>
      </c>
      <c r="J12" s="7">
        <v>1</v>
      </c>
      <c r="K12" s="7">
        <f t="shared" si="2"/>
        <v>0</v>
      </c>
      <c r="L12" s="18">
        <f t="shared" si="3"/>
        <v>9.9221606497030782E-2</v>
      </c>
    </row>
    <row r="13" spans="1:12">
      <c r="A13" s="7" t="s">
        <v>20</v>
      </c>
      <c r="B13" s="7">
        <f t="shared" si="0"/>
        <v>570299</v>
      </c>
      <c r="C13" s="7">
        <v>570132</v>
      </c>
      <c r="D13" s="7">
        <v>40</v>
      </c>
      <c r="E13" s="7">
        <v>127</v>
      </c>
      <c r="F13" s="7">
        <v>0</v>
      </c>
      <c r="G13" s="7">
        <v>0</v>
      </c>
      <c r="H13" s="7">
        <f t="shared" si="1"/>
        <v>0</v>
      </c>
      <c r="I13" s="7">
        <v>0</v>
      </c>
      <c r="J13" s="7">
        <v>0</v>
      </c>
      <c r="K13" s="7">
        <f t="shared" si="2"/>
        <v>0</v>
      </c>
      <c r="L13" s="18">
        <f t="shared" si="3"/>
        <v>0</v>
      </c>
    </row>
    <row r="14" spans="1:12">
      <c r="A14" s="7" t="s">
        <v>22</v>
      </c>
      <c r="B14" s="7">
        <f t="shared" si="0"/>
        <v>698198</v>
      </c>
      <c r="C14" s="7">
        <v>698022</v>
      </c>
      <c r="D14" s="7">
        <v>52</v>
      </c>
      <c r="E14" s="7">
        <v>124</v>
      </c>
      <c r="F14" s="7">
        <v>0</v>
      </c>
      <c r="G14" s="7">
        <v>0</v>
      </c>
      <c r="H14" s="7">
        <f t="shared" si="1"/>
        <v>0</v>
      </c>
      <c r="I14" s="7">
        <v>2</v>
      </c>
      <c r="J14" s="7">
        <v>2</v>
      </c>
      <c r="K14" s="7">
        <f t="shared" si="2"/>
        <v>0</v>
      </c>
      <c r="L14" s="18">
        <f t="shared" si="3"/>
        <v>0.28645169421854544</v>
      </c>
    </row>
    <row r="15" spans="1:12">
      <c r="A15" s="7" t="s">
        <v>24</v>
      </c>
      <c r="B15" s="7">
        <f t="shared" si="0"/>
        <v>803521</v>
      </c>
      <c r="C15" s="7">
        <v>803314</v>
      </c>
      <c r="D15" s="7">
        <v>65</v>
      </c>
      <c r="E15" s="7">
        <v>142</v>
      </c>
      <c r="F15" s="7">
        <v>1</v>
      </c>
      <c r="G15" s="7">
        <v>1</v>
      </c>
      <c r="H15" s="7">
        <f t="shared" si="1"/>
        <v>0</v>
      </c>
      <c r="I15" s="7">
        <v>1</v>
      </c>
      <c r="J15" s="7">
        <v>1</v>
      </c>
      <c r="K15" s="7">
        <f t="shared" si="2"/>
        <v>0</v>
      </c>
      <c r="L15" s="18">
        <f t="shared" si="3"/>
        <v>0.12445225451481666</v>
      </c>
    </row>
    <row r="16" spans="1:12">
      <c r="A16" s="7" t="s">
        <v>26</v>
      </c>
      <c r="B16" s="7">
        <f t="shared" si="0"/>
        <v>744788</v>
      </c>
      <c r="C16" s="7">
        <v>744614</v>
      </c>
      <c r="D16" s="7">
        <v>49</v>
      </c>
      <c r="E16" s="7">
        <v>125</v>
      </c>
      <c r="F16" s="7">
        <v>0</v>
      </c>
      <c r="G16" s="7">
        <v>0</v>
      </c>
      <c r="H16" s="7">
        <f t="shared" si="1"/>
        <v>0</v>
      </c>
      <c r="I16" s="7">
        <v>2</v>
      </c>
      <c r="J16" s="7">
        <v>2</v>
      </c>
      <c r="K16" s="7">
        <f t="shared" si="2"/>
        <v>0</v>
      </c>
      <c r="L16" s="18">
        <f t="shared" si="3"/>
        <v>0.26853279053905271</v>
      </c>
    </row>
    <row r="17" spans="1:12">
      <c r="A17" s="7" t="s">
        <v>28</v>
      </c>
      <c r="B17" s="7">
        <f t="shared" si="0"/>
        <v>944960</v>
      </c>
      <c r="C17" s="7">
        <v>944726</v>
      </c>
      <c r="D17" s="7">
        <v>82</v>
      </c>
      <c r="E17" s="7">
        <v>152</v>
      </c>
      <c r="F17" s="7">
        <v>2</v>
      </c>
      <c r="G17" s="7">
        <v>2</v>
      </c>
      <c r="H17" s="7">
        <f t="shared" si="1"/>
        <v>0</v>
      </c>
      <c r="I17" s="7">
        <v>2</v>
      </c>
      <c r="J17" s="7">
        <v>1</v>
      </c>
      <c r="K17" s="7">
        <f t="shared" si="2"/>
        <v>1</v>
      </c>
      <c r="L17" s="18">
        <f t="shared" si="3"/>
        <v>0.2116491703352523</v>
      </c>
    </row>
    <row r="18" spans="1:12">
      <c r="A18" s="7" t="s">
        <v>30</v>
      </c>
      <c r="B18" s="7">
        <f t="shared" si="0"/>
        <v>333674</v>
      </c>
      <c r="C18" s="7">
        <v>333626</v>
      </c>
      <c r="D18" s="7">
        <v>25</v>
      </c>
      <c r="E18" s="7">
        <v>23</v>
      </c>
      <c r="F18" s="7">
        <v>0</v>
      </c>
      <c r="G18" s="7">
        <v>0</v>
      </c>
      <c r="H18" s="7">
        <f t="shared" si="1"/>
        <v>0</v>
      </c>
      <c r="I18" s="7">
        <v>4</v>
      </c>
      <c r="J18" s="7">
        <v>4</v>
      </c>
      <c r="K18" s="7">
        <f t="shared" si="2"/>
        <v>0</v>
      </c>
      <c r="L18" s="18">
        <f t="shared" si="3"/>
        <v>1.1987748521011525</v>
      </c>
    </row>
    <row r="19" spans="1:12">
      <c r="A19" s="7" t="s">
        <v>32</v>
      </c>
      <c r="B19" s="7">
        <f t="shared" si="0"/>
        <v>521004</v>
      </c>
      <c r="C19" s="7">
        <v>520859</v>
      </c>
      <c r="D19" s="7">
        <v>42</v>
      </c>
      <c r="E19" s="7">
        <v>103</v>
      </c>
      <c r="F19" s="7">
        <v>0</v>
      </c>
      <c r="G19" s="7">
        <v>0</v>
      </c>
      <c r="H19" s="7">
        <f t="shared" si="1"/>
        <v>0</v>
      </c>
      <c r="I19" s="7">
        <v>0</v>
      </c>
      <c r="J19" s="7">
        <v>0</v>
      </c>
      <c r="K19" s="7">
        <f t="shared" si="2"/>
        <v>0</v>
      </c>
      <c r="L19" s="18">
        <f t="shared" si="3"/>
        <v>0</v>
      </c>
    </row>
    <row r="20" spans="1:12">
      <c r="A20" s="7" t="s">
        <v>34</v>
      </c>
      <c r="B20" s="7">
        <f t="shared" si="0"/>
        <v>599142</v>
      </c>
      <c r="C20" s="7">
        <v>599010</v>
      </c>
      <c r="D20" s="7">
        <v>47</v>
      </c>
      <c r="E20" s="7">
        <v>85</v>
      </c>
      <c r="F20" s="7">
        <v>0</v>
      </c>
      <c r="G20" s="7">
        <v>0</v>
      </c>
      <c r="H20" s="7">
        <f t="shared" si="1"/>
        <v>0</v>
      </c>
      <c r="I20" s="7">
        <v>2</v>
      </c>
      <c r="J20" s="7">
        <v>1</v>
      </c>
      <c r="K20" s="7">
        <f t="shared" si="2"/>
        <v>1</v>
      </c>
      <c r="L20" s="18">
        <f t="shared" si="3"/>
        <v>0.33381068260946484</v>
      </c>
    </row>
    <row r="21" spans="1:12">
      <c r="A21" s="7" t="s">
        <v>36</v>
      </c>
      <c r="B21" s="7">
        <f t="shared" si="0"/>
        <v>802017</v>
      </c>
      <c r="C21" s="7">
        <v>801799</v>
      </c>
      <c r="D21" s="7">
        <v>62</v>
      </c>
      <c r="E21" s="7">
        <v>156</v>
      </c>
      <c r="F21" s="7">
        <v>0</v>
      </c>
      <c r="G21" s="7">
        <v>0</v>
      </c>
      <c r="H21" s="7">
        <f t="shared" si="1"/>
        <v>0</v>
      </c>
      <c r="I21" s="7">
        <v>0</v>
      </c>
      <c r="J21" s="7">
        <v>0</v>
      </c>
      <c r="K21" s="7">
        <f t="shared" si="2"/>
        <v>0</v>
      </c>
      <c r="L21" s="18">
        <f t="shared" si="3"/>
        <v>0</v>
      </c>
    </row>
    <row r="22" spans="1:12">
      <c r="A22" s="7" t="s">
        <v>38</v>
      </c>
      <c r="B22" s="7">
        <f t="shared" si="0"/>
        <v>1307915</v>
      </c>
      <c r="C22" s="7">
        <v>1307596</v>
      </c>
      <c r="D22" s="7">
        <v>85</v>
      </c>
      <c r="E22" s="7">
        <v>234</v>
      </c>
      <c r="F22" s="7">
        <v>2</v>
      </c>
      <c r="G22" s="7">
        <v>2</v>
      </c>
      <c r="H22" s="7">
        <f t="shared" si="1"/>
        <v>0</v>
      </c>
      <c r="I22" s="7">
        <v>2</v>
      </c>
      <c r="J22" s="7">
        <v>1</v>
      </c>
      <c r="K22" s="7">
        <f t="shared" si="2"/>
        <v>1</v>
      </c>
      <c r="L22" s="18">
        <f t="shared" si="3"/>
        <v>0.15291513592244144</v>
      </c>
    </row>
    <row r="23" spans="1:12">
      <c r="A23" s="7" t="s">
        <v>40</v>
      </c>
      <c r="B23" s="7">
        <f t="shared" si="0"/>
        <v>301325</v>
      </c>
      <c r="C23" s="7">
        <v>301251</v>
      </c>
      <c r="D23" s="7">
        <v>20</v>
      </c>
      <c r="E23" s="7">
        <v>54</v>
      </c>
      <c r="F23" s="7">
        <v>1</v>
      </c>
      <c r="G23" s="7">
        <v>1</v>
      </c>
      <c r="H23" s="7">
        <f t="shared" si="1"/>
        <v>0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1340841</v>
      </c>
      <c r="C24" s="7">
        <v>1340534</v>
      </c>
      <c r="D24" s="7">
        <v>57</v>
      </c>
      <c r="E24" s="7">
        <v>250</v>
      </c>
      <c r="F24" s="7">
        <v>4</v>
      </c>
      <c r="G24" s="7">
        <v>4</v>
      </c>
      <c r="H24" s="7">
        <f t="shared" si="1"/>
        <v>0</v>
      </c>
      <c r="I24" s="7">
        <v>0</v>
      </c>
      <c r="J24" s="7">
        <v>0</v>
      </c>
      <c r="K24" s="7">
        <f t="shared" si="2"/>
        <v>0</v>
      </c>
      <c r="L24" s="18">
        <f t="shared" si="3"/>
        <v>0</v>
      </c>
    </row>
    <row r="25" spans="1:12">
      <c r="A25" s="7" t="s">
        <v>44</v>
      </c>
      <c r="B25" s="7">
        <f t="shared" si="0"/>
        <v>517207</v>
      </c>
      <c r="C25" s="7">
        <v>517067</v>
      </c>
      <c r="D25" s="7">
        <v>28</v>
      </c>
      <c r="E25" s="7">
        <v>112</v>
      </c>
      <c r="F25" s="7">
        <v>0</v>
      </c>
      <c r="G25" s="7">
        <v>0</v>
      </c>
      <c r="H25" s="7">
        <f t="shared" si="1"/>
        <v>0</v>
      </c>
      <c r="I25" s="7">
        <v>1</v>
      </c>
      <c r="J25" s="7">
        <v>1</v>
      </c>
      <c r="K25" s="7">
        <f t="shared" si="2"/>
        <v>0</v>
      </c>
      <c r="L25" s="18">
        <f t="shared" si="3"/>
        <v>0.19334618440972376</v>
      </c>
    </row>
    <row r="26" spans="1:12">
      <c r="A26" s="7" t="s">
        <v>46</v>
      </c>
      <c r="B26" s="7">
        <f t="shared" si="0"/>
        <v>212014</v>
      </c>
      <c r="C26" s="7">
        <v>211943</v>
      </c>
      <c r="D26" s="7">
        <v>18</v>
      </c>
      <c r="E26" s="7">
        <v>53</v>
      </c>
      <c r="F26" s="7">
        <v>1</v>
      </c>
      <c r="G26" s="7">
        <v>1</v>
      </c>
      <c r="H26" s="7">
        <f t="shared" si="1"/>
        <v>0</v>
      </c>
      <c r="I26" s="7">
        <v>1</v>
      </c>
      <c r="J26" s="7">
        <v>1</v>
      </c>
      <c r="K26" s="7">
        <f t="shared" si="2"/>
        <v>0</v>
      </c>
      <c r="L26" s="18">
        <f t="shared" si="3"/>
        <v>0.47166696538907804</v>
      </c>
    </row>
    <row r="27" spans="1:12">
      <c r="A27" s="7" t="s">
        <v>48</v>
      </c>
      <c r="B27" s="7">
        <f t="shared" si="0"/>
        <v>574092</v>
      </c>
      <c r="C27" s="7">
        <v>573952</v>
      </c>
      <c r="D27" s="7">
        <v>34</v>
      </c>
      <c r="E27" s="7">
        <v>106</v>
      </c>
      <c r="F27" s="7">
        <v>0</v>
      </c>
      <c r="G27" s="7">
        <v>0</v>
      </c>
      <c r="H27" s="7">
        <f t="shared" si="1"/>
        <v>0</v>
      </c>
      <c r="I27" s="7">
        <v>2</v>
      </c>
      <c r="J27" s="7">
        <v>2</v>
      </c>
      <c r="K27" s="7">
        <f t="shared" si="2"/>
        <v>0</v>
      </c>
      <c r="L27" s="18">
        <f t="shared" si="3"/>
        <v>0.348376218445824</v>
      </c>
    </row>
    <row r="28" spans="1:12">
      <c r="A28" s="7" t="s">
        <v>50</v>
      </c>
      <c r="B28" s="7">
        <f t="shared" si="0"/>
        <v>529874</v>
      </c>
      <c r="C28" s="7">
        <v>529793</v>
      </c>
      <c r="D28" s="7">
        <v>29</v>
      </c>
      <c r="E28" s="7">
        <v>52</v>
      </c>
      <c r="F28" s="7">
        <v>0</v>
      </c>
      <c r="G28" s="7">
        <v>0</v>
      </c>
      <c r="H28" s="7">
        <f t="shared" si="1"/>
        <v>0</v>
      </c>
      <c r="I28" s="7">
        <v>4</v>
      </c>
      <c r="J28" s="7">
        <v>4</v>
      </c>
      <c r="K28" s="7">
        <f t="shared" si="2"/>
        <v>0</v>
      </c>
      <c r="L28" s="18">
        <f t="shared" si="3"/>
        <v>0.7548964470798718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131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1945157</v>
      </c>
      <c r="C6" s="7">
        <v>1944691</v>
      </c>
      <c r="D6" s="7">
        <v>152</v>
      </c>
      <c r="E6" s="7">
        <v>314</v>
      </c>
      <c r="F6" s="7">
        <v>7</v>
      </c>
      <c r="G6" s="7">
        <v>7</v>
      </c>
      <c r="H6" s="7">
        <f>F6-G6</f>
        <v>0</v>
      </c>
      <c r="I6" s="7">
        <v>4</v>
      </c>
      <c r="J6" s="7">
        <v>2</v>
      </c>
      <c r="K6" s="7">
        <f>I6-J6</f>
        <v>2</v>
      </c>
      <c r="L6" s="18">
        <f>I6/B6*100000</f>
        <v>0.20563892786032181</v>
      </c>
    </row>
    <row r="7" spans="1:12">
      <c r="A7" s="7" t="s">
        <v>3</v>
      </c>
      <c r="B7" s="7">
        <f t="shared" si="0"/>
        <v>1345911</v>
      </c>
      <c r="C7" s="7">
        <v>1345598</v>
      </c>
      <c r="D7" s="7">
        <v>105</v>
      </c>
      <c r="E7" s="7">
        <v>208</v>
      </c>
      <c r="F7" s="7">
        <v>4</v>
      </c>
      <c r="G7" s="7">
        <v>4</v>
      </c>
      <c r="H7" s="7">
        <f t="shared" ref="H7:H27" si="1">F7-G7</f>
        <v>0</v>
      </c>
      <c r="I7" s="7">
        <v>4</v>
      </c>
      <c r="J7" s="7">
        <v>3</v>
      </c>
      <c r="K7" s="7">
        <f t="shared" ref="K7:K27" si="2">I7-J7</f>
        <v>1</v>
      </c>
      <c r="L7" s="18">
        <f t="shared" ref="L7:L27" si="3">I7/B7*100000</f>
        <v>0.29719647138629524</v>
      </c>
    </row>
    <row r="8" spans="1:12">
      <c r="A8" s="7" t="s">
        <v>9</v>
      </c>
      <c r="B8" s="7">
        <f t="shared" si="0"/>
        <v>1118928</v>
      </c>
      <c r="C8" s="7">
        <v>1118679</v>
      </c>
      <c r="D8" s="7">
        <v>101</v>
      </c>
      <c r="E8" s="7">
        <v>148</v>
      </c>
      <c r="F8" s="7">
        <v>4</v>
      </c>
      <c r="G8" s="7">
        <v>3</v>
      </c>
      <c r="H8" s="7">
        <f t="shared" si="1"/>
        <v>1</v>
      </c>
      <c r="I8" s="7">
        <v>3</v>
      </c>
      <c r="J8" s="7">
        <v>3</v>
      </c>
      <c r="K8" s="7">
        <f t="shared" si="2"/>
        <v>0</v>
      </c>
      <c r="L8" s="18">
        <f t="shared" si="3"/>
        <v>0.26811376603320319</v>
      </c>
    </row>
    <row r="9" spans="1:12">
      <c r="A9" s="7" t="s">
        <v>11</v>
      </c>
      <c r="B9" s="7">
        <f t="shared" si="0"/>
        <v>856439</v>
      </c>
      <c r="C9" s="7">
        <v>856194</v>
      </c>
      <c r="D9" s="7">
        <v>84</v>
      </c>
      <c r="E9" s="7">
        <v>161</v>
      </c>
      <c r="F9" s="7">
        <v>2</v>
      </c>
      <c r="G9" s="7">
        <v>2</v>
      </c>
      <c r="H9" s="7">
        <f t="shared" si="1"/>
        <v>0</v>
      </c>
      <c r="I9" s="7">
        <v>2</v>
      </c>
      <c r="J9" s="7">
        <v>2</v>
      </c>
      <c r="K9" s="7">
        <f t="shared" si="2"/>
        <v>0</v>
      </c>
      <c r="L9" s="18">
        <f t="shared" si="3"/>
        <v>0.23352509635829288</v>
      </c>
    </row>
    <row r="10" spans="1:12">
      <c r="A10" s="7" t="s">
        <v>13</v>
      </c>
      <c r="B10" s="7">
        <f t="shared" si="0"/>
        <v>887038</v>
      </c>
      <c r="C10" s="7">
        <v>886833</v>
      </c>
      <c r="D10" s="7">
        <v>69</v>
      </c>
      <c r="E10" s="7">
        <v>136</v>
      </c>
      <c r="F10" s="7">
        <v>2</v>
      </c>
      <c r="G10" s="7">
        <v>2</v>
      </c>
      <c r="H10" s="7">
        <f t="shared" si="1"/>
        <v>0</v>
      </c>
      <c r="I10" s="7">
        <v>2</v>
      </c>
      <c r="J10" s="7">
        <v>2</v>
      </c>
      <c r="K10" s="7">
        <f t="shared" si="2"/>
        <v>0</v>
      </c>
      <c r="L10" s="18">
        <f t="shared" si="3"/>
        <v>0.22546948383271068</v>
      </c>
    </row>
    <row r="11" spans="1:12">
      <c r="A11" s="7" t="s">
        <v>16</v>
      </c>
      <c r="B11" s="7">
        <f t="shared" si="0"/>
        <v>1012884</v>
      </c>
      <c r="C11" s="7">
        <v>1012593</v>
      </c>
      <c r="D11" s="7">
        <v>106</v>
      </c>
      <c r="E11" s="7">
        <v>185</v>
      </c>
      <c r="F11" s="7">
        <v>2</v>
      </c>
      <c r="G11" s="7">
        <v>1</v>
      </c>
      <c r="H11" s="7">
        <f t="shared" si="1"/>
        <v>1</v>
      </c>
      <c r="I11" s="7">
        <v>2</v>
      </c>
      <c r="J11" s="7">
        <v>2</v>
      </c>
      <c r="K11" s="7">
        <f t="shared" si="2"/>
        <v>0</v>
      </c>
      <c r="L11" s="18">
        <f t="shared" si="3"/>
        <v>0.19745597718988553</v>
      </c>
    </row>
    <row r="12" spans="1:12">
      <c r="A12" s="7" t="s">
        <v>18</v>
      </c>
      <c r="B12" s="7">
        <f t="shared" si="0"/>
        <v>1186435</v>
      </c>
      <c r="C12" s="7">
        <v>1186102</v>
      </c>
      <c r="D12" s="7">
        <v>86</v>
      </c>
      <c r="E12" s="7">
        <v>247</v>
      </c>
      <c r="F12" s="7">
        <v>7</v>
      </c>
      <c r="G12" s="7">
        <v>7</v>
      </c>
      <c r="H12" s="7">
        <f t="shared" si="1"/>
        <v>0</v>
      </c>
      <c r="I12" s="7">
        <v>4</v>
      </c>
      <c r="J12" s="7">
        <v>4</v>
      </c>
      <c r="K12" s="7">
        <f t="shared" si="2"/>
        <v>0</v>
      </c>
      <c r="L12" s="18">
        <f t="shared" si="3"/>
        <v>0.33714447061996655</v>
      </c>
    </row>
    <row r="13" spans="1:12">
      <c r="A13" s="7" t="s">
        <v>20</v>
      </c>
      <c r="B13" s="7">
        <f t="shared" si="0"/>
        <v>701837</v>
      </c>
      <c r="C13" s="7">
        <v>701661</v>
      </c>
      <c r="D13" s="7">
        <v>57</v>
      </c>
      <c r="E13" s="7">
        <v>119</v>
      </c>
      <c r="F13" s="7">
        <v>1</v>
      </c>
      <c r="G13" s="7">
        <v>0</v>
      </c>
      <c r="H13" s="7">
        <f t="shared" si="1"/>
        <v>1</v>
      </c>
      <c r="I13" s="7">
        <v>1</v>
      </c>
      <c r="J13" s="7">
        <v>1</v>
      </c>
      <c r="K13" s="7">
        <f t="shared" si="2"/>
        <v>0</v>
      </c>
      <c r="L13" s="18">
        <f t="shared" si="3"/>
        <v>0.14248322616220005</v>
      </c>
    </row>
    <row r="14" spans="1:12">
      <c r="A14" s="7" t="s">
        <v>22</v>
      </c>
      <c r="B14" s="7">
        <f t="shared" si="0"/>
        <v>842274</v>
      </c>
      <c r="C14" s="7">
        <v>842039</v>
      </c>
      <c r="D14" s="7">
        <v>73</v>
      </c>
      <c r="E14" s="7">
        <v>162</v>
      </c>
      <c r="F14" s="7">
        <v>4</v>
      </c>
      <c r="G14" s="7">
        <v>2</v>
      </c>
      <c r="H14" s="7">
        <f t="shared" si="1"/>
        <v>2</v>
      </c>
      <c r="I14" s="7">
        <v>2</v>
      </c>
      <c r="J14" s="7">
        <v>2</v>
      </c>
      <c r="K14" s="7">
        <f t="shared" si="2"/>
        <v>0</v>
      </c>
      <c r="L14" s="18">
        <f t="shared" si="3"/>
        <v>0.23745242047124809</v>
      </c>
    </row>
    <row r="15" spans="1:12">
      <c r="A15" s="7" t="s">
        <v>24</v>
      </c>
      <c r="B15" s="7">
        <f t="shared" si="0"/>
        <v>966572</v>
      </c>
      <c r="C15" s="7">
        <v>966322</v>
      </c>
      <c r="D15" s="7">
        <v>105</v>
      </c>
      <c r="E15" s="7">
        <v>145</v>
      </c>
      <c r="F15" s="7">
        <v>1</v>
      </c>
      <c r="G15" s="7">
        <v>1</v>
      </c>
      <c r="H15" s="7">
        <f t="shared" si="1"/>
        <v>0</v>
      </c>
      <c r="I15" s="7">
        <v>0</v>
      </c>
      <c r="J15" s="7">
        <v>0</v>
      </c>
      <c r="K15" s="7">
        <f t="shared" si="2"/>
        <v>0</v>
      </c>
      <c r="L15" s="18">
        <f t="shared" si="3"/>
        <v>0</v>
      </c>
    </row>
    <row r="16" spans="1:12">
      <c r="A16" s="7" t="s">
        <v>26</v>
      </c>
      <c r="B16" s="7">
        <f t="shared" si="0"/>
        <v>903596</v>
      </c>
      <c r="C16" s="7">
        <v>903389</v>
      </c>
      <c r="D16" s="7">
        <v>78</v>
      </c>
      <c r="E16" s="7">
        <v>129</v>
      </c>
      <c r="F16" s="7">
        <v>1</v>
      </c>
      <c r="G16" s="7">
        <v>1</v>
      </c>
      <c r="H16" s="7">
        <f t="shared" si="1"/>
        <v>0</v>
      </c>
      <c r="I16" s="7">
        <v>0</v>
      </c>
      <c r="J16" s="7">
        <v>0</v>
      </c>
      <c r="K16" s="7">
        <f t="shared" si="2"/>
        <v>0</v>
      </c>
      <c r="L16" s="18">
        <f t="shared" si="3"/>
        <v>0</v>
      </c>
    </row>
    <row r="17" spans="1:12">
      <c r="A17" s="7" t="s">
        <v>28</v>
      </c>
      <c r="B17" s="7">
        <f t="shared" si="0"/>
        <v>1105615</v>
      </c>
      <c r="C17" s="7">
        <v>1105346</v>
      </c>
      <c r="D17" s="7">
        <v>109</v>
      </c>
      <c r="E17" s="7">
        <v>160</v>
      </c>
      <c r="F17" s="7">
        <v>1</v>
      </c>
      <c r="G17" s="7">
        <v>1</v>
      </c>
      <c r="H17" s="7">
        <f t="shared" si="1"/>
        <v>0</v>
      </c>
      <c r="I17" s="7">
        <v>5</v>
      </c>
      <c r="J17" s="7">
        <v>5</v>
      </c>
      <c r="K17" s="7">
        <f t="shared" si="2"/>
        <v>0</v>
      </c>
      <c r="L17" s="18">
        <f t="shared" si="3"/>
        <v>0.45223699027238229</v>
      </c>
    </row>
    <row r="18" spans="1:12">
      <c r="A18" s="7" t="s">
        <v>30</v>
      </c>
      <c r="B18" s="7">
        <f t="shared" si="0"/>
        <v>407227</v>
      </c>
      <c r="C18" s="7">
        <v>407102</v>
      </c>
      <c r="D18" s="7">
        <v>41</v>
      </c>
      <c r="E18" s="7">
        <v>84</v>
      </c>
      <c r="F18" s="7">
        <v>2</v>
      </c>
      <c r="G18" s="7">
        <v>2</v>
      </c>
      <c r="H18" s="7">
        <f t="shared" si="1"/>
        <v>0</v>
      </c>
      <c r="I18" s="7">
        <v>0</v>
      </c>
      <c r="J18" s="7">
        <v>0</v>
      </c>
      <c r="K18" s="7">
        <f t="shared" si="2"/>
        <v>0</v>
      </c>
      <c r="L18" s="18">
        <f t="shared" si="3"/>
        <v>0</v>
      </c>
    </row>
    <row r="19" spans="1:12">
      <c r="A19" s="7" t="s">
        <v>32</v>
      </c>
      <c r="B19" s="7">
        <f t="shared" si="0"/>
        <v>618684</v>
      </c>
      <c r="C19" s="7">
        <v>618493</v>
      </c>
      <c r="D19" s="7">
        <v>66</v>
      </c>
      <c r="E19" s="7">
        <v>125</v>
      </c>
      <c r="F19" s="7">
        <v>4</v>
      </c>
      <c r="G19" s="7">
        <v>4</v>
      </c>
      <c r="H19" s="7">
        <f t="shared" si="1"/>
        <v>0</v>
      </c>
      <c r="I19" s="7">
        <v>2</v>
      </c>
      <c r="J19" s="7">
        <v>2</v>
      </c>
      <c r="K19" s="7">
        <f t="shared" si="2"/>
        <v>0</v>
      </c>
      <c r="L19" s="18">
        <f t="shared" si="3"/>
        <v>0.32326680502485922</v>
      </c>
    </row>
    <row r="20" spans="1:12">
      <c r="A20" s="7" t="s">
        <v>34</v>
      </c>
      <c r="B20" s="7">
        <f t="shared" si="0"/>
        <v>724727</v>
      </c>
      <c r="C20" s="7">
        <v>724538</v>
      </c>
      <c r="D20" s="7">
        <v>84</v>
      </c>
      <c r="E20" s="7">
        <v>105</v>
      </c>
      <c r="F20" s="7">
        <v>3</v>
      </c>
      <c r="G20" s="7">
        <v>2</v>
      </c>
      <c r="H20" s="7">
        <f t="shared" si="1"/>
        <v>1</v>
      </c>
      <c r="I20" s="7">
        <v>2</v>
      </c>
      <c r="J20" s="7">
        <v>1</v>
      </c>
      <c r="K20" s="7">
        <f t="shared" si="2"/>
        <v>1</v>
      </c>
      <c r="L20" s="18">
        <f t="shared" si="3"/>
        <v>0.27596598443275883</v>
      </c>
    </row>
    <row r="21" spans="1:12">
      <c r="A21" s="7" t="s">
        <v>36</v>
      </c>
      <c r="B21" s="7">
        <f t="shared" si="0"/>
        <v>944232</v>
      </c>
      <c r="C21" s="7">
        <v>943957</v>
      </c>
      <c r="D21" s="7">
        <v>99</v>
      </c>
      <c r="E21" s="7">
        <v>176</v>
      </c>
      <c r="F21" s="7">
        <v>1</v>
      </c>
      <c r="G21" s="7">
        <v>0</v>
      </c>
      <c r="H21" s="7">
        <f t="shared" si="1"/>
        <v>1</v>
      </c>
      <c r="I21" s="7">
        <v>3</v>
      </c>
      <c r="J21" s="7">
        <v>2</v>
      </c>
      <c r="K21" s="7">
        <f t="shared" si="2"/>
        <v>1</v>
      </c>
      <c r="L21" s="18">
        <f t="shared" si="3"/>
        <v>0.31771852680273494</v>
      </c>
    </row>
    <row r="22" spans="1:12">
      <c r="A22" s="7" t="s">
        <v>38</v>
      </c>
      <c r="B22" s="7">
        <f t="shared" si="0"/>
        <v>1478291</v>
      </c>
      <c r="C22" s="7">
        <v>1477915</v>
      </c>
      <c r="D22" s="7">
        <v>120</v>
      </c>
      <c r="E22" s="7">
        <v>256</v>
      </c>
      <c r="F22" s="7">
        <v>4</v>
      </c>
      <c r="G22" s="7">
        <v>4</v>
      </c>
      <c r="H22" s="7">
        <f t="shared" si="1"/>
        <v>0</v>
      </c>
      <c r="I22" s="7">
        <v>2</v>
      </c>
      <c r="J22" s="7">
        <v>2</v>
      </c>
      <c r="K22" s="7">
        <f t="shared" si="2"/>
        <v>0</v>
      </c>
      <c r="L22" s="18">
        <f t="shared" si="3"/>
        <v>0.13529136009080756</v>
      </c>
    </row>
    <row r="23" spans="1:12">
      <c r="A23" s="7" t="s">
        <v>40</v>
      </c>
      <c r="B23" s="7">
        <f t="shared" si="0"/>
        <v>382692</v>
      </c>
      <c r="C23" s="7">
        <v>382580</v>
      </c>
      <c r="D23" s="7">
        <v>35</v>
      </c>
      <c r="E23" s="7">
        <v>77</v>
      </c>
      <c r="F23" s="7">
        <v>0</v>
      </c>
      <c r="G23" s="7">
        <v>0</v>
      </c>
      <c r="H23" s="7">
        <f t="shared" si="1"/>
        <v>0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1497842</v>
      </c>
      <c r="C24" s="7">
        <v>1497501</v>
      </c>
      <c r="D24" s="7">
        <v>78</v>
      </c>
      <c r="E24" s="7">
        <v>263</v>
      </c>
      <c r="F24" s="7">
        <v>3</v>
      </c>
      <c r="G24" s="7">
        <v>2</v>
      </c>
      <c r="H24" s="7">
        <f t="shared" si="1"/>
        <v>1</v>
      </c>
      <c r="I24" s="7">
        <v>2</v>
      </c>
      <c r="J24" s="7">
        <v>1</v>
      </c>
      <c r="K24" s="7">
        <f t="shared" si="2"/>
        <v>1</v>
      </c>
      <c r="L24" s="18">
        <f t="shared" si="3"/>
        <v>0.13352543192139091</v>
      </c>
    </row>
    <row r="25" spans="1:12">
      <c r="A25" s="7" t="s">
        <v>44</v>
      </c>
      <c r="B25" s="7">
        <f t="shared" si="0"/>
        <v>611466</v>
      </c>
      <c r="C25" s="7">
        <v>611304</v>
      </c>
      <c r="D25" s="7">
        <v>40</v>
      </c>
      <c r="E25" s="7">
        <v>122</v>
      </c>
      <c r="F25" s="7">
        <v>3</v>
      </c>
      <c r="G25" s="7">
        <v>2</v>
      </c>
      <c r="H25" s="7">
        <f t="shared" si="1"/>
        <v>1</v>
      </c>
      <c r="I25" s="7">
        <v>1</v>
      </c>
      <c r="J25" s="7">
        <v>1</v>
      </c>
      <c r="K25" s="7">
        <f t="shared" si="2"/>
        <v>0</v>
      </c>
      <c r="L25" s="18">
        <f t="shared" si="3"/>
        <v>0.16354139069056989</v>
      </c>
    </row>
    <row r="26" spans="1:12">
      <c r="A26" s="7" t="s">
        <v>46</v>
      </c>
      <c r="B26" s="7">
        <f t="shared" si="0"/>
        <v>254505</v>
      </c>
      <c r="C26" s="7">
        <v>254397</v>
      </c>
      <c r="D26" s="7">
        <v>23</v>
      </c>
      <c r="E26" s="7">
        <v>85</v>
      </c>
      <c r="F26" s="7">
        <v>0</v>
      </c>
      <c r="G26" s="7">
        <v>0</v>
      </c>
      <c r="H26" s="7">
        <f t="shared" si="1"/>
        <v>0</v>
      </c>
      <c r="I26" s="7">
        <v>1</v>
      </c>
      <c r="J26" s="7">
        <v>1</v>
      </c>
      <c r="K26" s="7">
        <f t="shared" si="2"/>
        <v>0</v>
      </c>
      <c r="L26" s="18">
        <f t="shared" si="3"/>
        <v>0.39291958900610985</v>
      </c>
    </row>
    <row r="27" spans="1:12">
      <c r="A27" s="7" t="s">
        <v>48</v>
      </c>
      <c r="B27" s="7">
        <f t="shared" si="0"/>
        <v>657039</v>
      </c>
      <c r="C27" s="7">
        <v>656865</v>
      </c>
      <c r="D27" s="7">
        <v>38</v>
      </c>
      <c r="E27" s="7">
        <v>136</v>
      </c>
      <c r="F27" s="7">
        <v>7</v>
      </c>
      <c r="G27" s="7">
        <v>4</v>
      </c>
      <c r="H27" s="7">
        <f t="shared" si="1"/>
        <v>3</v>
      </c>
      <c r="I27" s="7">
        <v>0</v>
      </c>
      <c r="J27" s="7">
        <v>0</v>
      </c>
      <c r="K27" s="7">
        <f t="shared" si="2"/>
        <v>0</v>
      </c>
      <c r="L27" s="18">
        <f t="shared" si="3"/>
        <v>0</v>
      </c>
    </row>
    <row r="28" spans="1:12" s="11" customFormat="1">
      <c r="L28" s="18"/>
    </row>
    <row r="29" spans="1:12" s="11" customFormat="1">
      <c r="A29" s="12" t="s">
        <v>104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514288</v>
      </c>
      <c r="C30" s="7">
        <v>514263</v>
      </c>
      <c r="D30" s="7">
        <v>25</v>
      </c>
    </row>
    <row r="31" spans="1:12">
      <c r="A31" s="7" t="s">
        <v>52</v>
      </c>
      <c r="B31" s="7">
        <f t="shared" si="0"/>
        <v>16368</v>
      </c>
      <c r="C31" s="7">
        <v>16364</v>
      </c>
      <c r="D31" s="7">
        <v>4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130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7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1015768</v>
      </c>
      <c r="C6" s="7">
        <v>1015551</v>
      </c>
      <c r="D6" s="7">
        <v>83</v>
      </c>
      <c r="E6" s="7">
        <v>134</v>
      </c>
      <c r="F6" s="7">
        <v>73</v>
      </c>
      <c r="G6" s="7">
        <v>65</v>
      </c>
      <c r="H6" s="7">
        <f>F6-G6</f>
        <v>8</v>
      </c>
      <c r="I6" s="7">
        <v>38</v>
      </c>
      <c r="J6" s="7">
        <v>34</v>
      </c>
      <c r="K6" s="7">
        <f>I6-J6</f>
        <v>4</v>
      </c>
      <c r="L6" s="18">
        <f>I6/B6*100000</f>
        <v>3.741011727087288</v>
      </c>
    </row>
    <row r="7" spans="1:12">
      <c r="A7" s="7" t="s">
        <v>3</v>
      </c>
      <c r="B7" s="7">
        <f t="shared" si="0"/>
        <v>694819</v>
      </c>
      <c r="C7" s="7">
        <v>694688</v>
      </c>
      <c r="D7" s="7">
        <v>68</v>
      </c>
      <c r="E7" s="7">
        <v>63</v>
      </c>
      <c r="F7" s="7">
        <v>22</v>
      </c>
      <c r="G7" s="7">
        <v>15</v>
      </c>
      <c r="H7" s="7">
        <f t="shared" ref="H7:H28" si="1">F7-G7</f>
        <v>7</v>
      </c>
      <c r="I7" s="7">
        <v>22</v>
      </c>
      <c r="J7" s="7">
        <v>15</v>
      </c>
      <c r="K7" s="7">
        <f t="shared" ref="K7:K28" si="2">I7-J7</f>
        <v>7</v>
      </c>
      <c r="L7" s="18">
        <f t="shared" ref="L7:L28" si="3">I7/B7*100000</f>
        <v>3.1662922286235693</v>
      </c>
    </row>
    <row r="8" spans="1:12">
      <c r="A8" s="7" t="s">
        <v>9</v>
      </c>
      <c r="B8" s="7">
        <f t="shared" si="0"/>
        <v>590131</v>
      </c>
      <c r="C8" s="7">
        <v>590013</v>
      </c>
      <c r="D8" s="7">
        <v>53</v>
      </c>
      <c r="E8" s="7">
        <v>65</v>
      </c>
      <c r="F8" s="7">
        <v>32</v>
      </c>
      <c r="G8" s="7">
        <v>26</v>
      </c>
      <c r="H8" s="7">
        <f t="shared" si="1"/>
        <v>6</v>
      </c>
      <c r="I8" s="7">
        <v>15</v>
      </c>
      <c r="J8" s="7">
        <v>11</v>
      </c>
      <c r="K8" s="7">
        <f t="shared" si="2"/>
        <v>4</v>
      </c>
      <c r="L8" s="18">
        <f t="shared" si="3"/>
        <v>2.5418085137028896</v>
      </c>
    </row>
    <row r="9" spans="1:12">
      <c r="A9" s="7" t="s">
        <v>11</v>
      </c>
      <c r="B9" s="7">
        <f t="shared" si="0"/>
        <v>437647</v>
      </c>
      <c r="C9" s="7">
        <v>437561</v>
      </c>
      <c r="D9" s="7">
        <v>29</v>
      </c>
      <c r="E9" s="7">
        <v>57</v>
      </c>
      <c r="F9" s="7">
        <v>25</v>
      </c>
      <c r="G9" s="7">
        <v>24</v>
      </c>
      <c r="H9" s="7">
        <f t="shared" si="1"/>
        <v>1</v>
      </c>
      <c r="I9" s="7">
        <v>18</v>
      </c>
      <c r="J9" s="7">
        <v>18</v>
      </c>
      <c r="K9" s="7">
        <f t="shared" si="2"/>
        <v>0</v>
      </c>
      <c r="L9" s="18">
        <f t="shared" si="3"/>
        <v>4.1129037786160989</v>
      </c>
    </row>
    <row r="10" spans="1:12">
      <c r="A10" s="7" t="s">
        <v>13</v>
      </c>
      <c r="B10" s="7">
        <f t="shared" si="0"/>
        <v>457288</v>
      </c>
      <c r="C10" s="7">
        <v>457185</v>
      </c>
      <c r="D10" s="7">
        <v>36</v>
      </c>
      <c r="E10" s="7">
        <v>67</v>
      </c>
      <c r="F10" s="7">
        <v>34</v>
      </c>
      <c r="G10" s="7">
        <v>30</v>
      </c>
      <c r="H10" s="7">
        <f t="shared" si="1"/>
        <v>4</v>
      </c>
      <c r="I10" s="7">
        <v>23</v>
      </c>
      <c r="J10" s="7">
        <v>23</v>
      </c>
      <c r="K10" s="7">
        <f t="shared" si="2"/>
        <v>0</v>
      </c>
      <c r="L10" s="18">
        <f t="shared" si="3"/>
        <v>5.0296530851454664</v>
      </c>
    </row>
    <row r="11" spans="1:12">
      <c r="A11" s="7" t="s">
        <v>16</v>
      </c>
      <c r="B11" s="7">
        <f t="shared" si="0"/>
        <v>520416</v>
      </c>
      <c r="C11" s="7">
        <v>520291</v>
      </c>
      <c r="D11" s="7">
        <v>42</v>
      </c>
      <c r="E11" s="7">
        <v>83</v>
      </c>
      <c r="F11" s="7">
        <v>13</v>
      </c>
      <c r="G11" s="7">
        <v>9</v>
      </c>
      <c r="H11" s="7">
        <f t="shared" si="1"/>
        <v>4</v>
      </c>
      <c r="I11" s="7">
        <v>15</v>
      </c>
      <c r="J11" s="7">
        <v>10</v>
      </c>
      <c r="K11" s="7">
        <f t="shared" si="2"/>
        <v>5</v>
      </c>
      <c r="L11" s="18">
        <f t="shared" si="3"/>
        <v>2.8823095369857961</v>
      </c>
    </row>
    <row r="12" spans="1:12">
      <c r="A12" s="7" t="s">
        <v>18</v>
      </c>
      <c r="B12" s="7">
        <f t="shared" si="0"/>
        <v>603849</v>
      </c>
      <c r="C12" s="7">
        <v>603734</v>
      </c>
      <c r="D12" s="7">
        <v>40</v>
      </c>
      <c r="E12" s="7">
        <v>75</v>
      </c>
      <c r="F12" s="7">
        <v>22</v>
      </c>
      <c r="G12" s="7">
        <v>19</v>
      </c>
      <c r="H12" s="7">
        <f t="shared" si="1"/>
        <v>3</v>
      </c>
      <c r="I12" s="7">
        <v>18</v>
      </c>
      <c r="J12" s="7">
        <v>16</v>
      </c>
      <c r="K12" s="7">
        <f t="shared" si="2"/>
        <v>2</v>
      </c>
      <c r="L12" s="18">
        <f t="shared" si="3"/>
        <v>2.9808776697485633</v>
      </c>
    </row>
    <row r="13" spans="1:12">
      <c r="A13" s="7" t="s">
        <v>20</v>
      </c>
      <c r="B13" s="7">
        <f t="shared" si="0"/>
        <v>358698</v>
      </c>
      <c r="C13" s="7">
        <v>358614</v>
      </c>
      <c r="D13" s="7">
        <v>31</v>
      </c>
      <c r="E13" s="7">
        <v>53</v>
      </c>
      <c r="F13" s="7">
        <v>19</v>
      </c>
      <c r="G13" s="7">
        <v>16</v>
      </c>
      <c r="H13" s="7">
        <f t="shared" si="1"/>
        <v>3</v>
      </c>
      <c r="I13" s="7">
        <v>14</v>
      </c>
      <c r="J13" s="7">
        <v>10</v>
      </c>
      <c r="K13" s="7">
        <f t="shared" si="2"/>
        <v>4</v>
      </c>
      <c r="L13" s="18">
        <f t="shared" si="3"/>
        <v>3.9030047560900814</v>
      </c>
    </row>
    <row r="14" spans="1:12">
      <c r="A14" s="7" t="s">
        <v>22</v>
      </c>
      <c r="B14" s="7">
        <f t="shared" si="0"/>
        <v>427005</v>
      </c>
      <c r="C14" s="7">
        <v>426940</v>
      </c>
      <c r="D14" s="7">
        <v>30</v>
      </c>
      <c r="E14" s="7">
        <v>35</v>
      </c>
      <c r="F14" s="7">
        <v>22</v>
      </c>
      <c r="G14" s="7">
        <v>18</v>
      </c>
      <c r="H14" s="7">
        <f t="shared" si="1"/>
        <v>4</v>
      </c>
      <c r="I14" s="7">
        <v>10</v>
      </c>
      <c r="J14" s="7">
        <v>9</v>
      </c>
      <c r="K14" s="7">
        <f t="shared" si="2"/>
        <v>1</v>
      </c>
      <c r="L14" s="18">
        <f t="shared" si="3"/>
        <v>2.3418929520731608</v>
      </c>
    </row>
    <row r="15" spans="1:12">
      <c r="A15" s="7" t="s">
        <v>24</v>
      </c>
      <c r="B15" s="7">
        <f t="shared" si="0"/>
        <v>513550</v>
      </c>
      <c r="C15" s="7">
        <v>513438</v>
      </c>
      <c r="D15" s="7">
        <v>52</v>
      </c>
      <c r="E15" s="7">
        <v>60</v>
      </c>
      <c r="F15" s="7">
        <v>23</v>
      </c>
      <c r="G15" s="7">
        <v>19</v>
      </c>
      <c r="H15" s="7">
        <f t="shared" si="1"/>
        <v>4</v>
      </c>
      <c r="I15" s="7">
        <v>18</v>
      </c>
      <c r="J15" s="7">
        <v>16</v>
      </c>
      <c r="K15" s="7">
        <f t="shared" si="2"/>
        <v>2</v>
      </c>
      <c r="L15" s="18">
        <f t="shared" si="3"/>
        <v>3.5050141174179732</v>
      </c>
    </row>
    <row r="16" spans="1:12">
      <c r="A16" s="7" t="s">
        <v>26</v>
      </c>
      <c r="B16" s="7">
        <f t="shared" si="0"/>
        <v>445199</v>
      </c>
      <c r="C16" s="7">
        <v>445123</v>
      </c>
      <c r="D16" s="7">
        <v>28</v>
      </c>
      <c r="E16" s="7">
        <v>48</v>
      </c>
      <c r="F16" s="7">
        <v>17</v>
      </c>
      <c r="G16" s="7">
        <v>15</v>
      </c>
      <c r="H16" s="7">
        <f t="shared" si="1"/>
        <v>2</v>
      </c>
      <c r="I16" s="7">
        <v>12</v>
      </c>
      <c r="J16" s="7">
        <v>11</v>
      </c>
      <c r="K16" s="7">
        <f t="shared" si="2"/>
        <v>1</v>
      </c>
      <c r="L16" s="18">
        <f t="shared" si="3"/>
        <v>2.695423844168563</v>
      </c>
    </row>
    <row r="17" spans="1:12">
      <c r="A17" s="7" t="s">
        <v>28</v>
      </c>
      <c r="B17" s="7">
        <f t="shared" si="0"/>
        <v>578973</v>
      </c>
      <c r="C17" s="7">
        <v>578864</v>
      </c>
      <c r="D17" s="7">
        <v>41</v>
      </c>
      <c r="E17" s="7">
        <v>68</v>
      </c>
      <c r="F17" s="7">
        <v>17</v>
      </c>
      <c r="G17" s="7">
        <v>14</v>
      </c>
      <c r="H17" s="7">
        <f t="shared" si="1"/>
        <v>3</v>
      </c>
      <c r="I17" s="7">
        <v>18</v>
      </c>
      <c r="J17" s="7">
        <v>15</v>
      </c>
      <c r="K17" s="7">
        <f t="shared" si="2"/>
        <v>3</v>
      </c>
      <c r="L17" s="18">
        <f t="shared" si="3"/>
        <v>3.1089532672508047</v>
      </c>
    </row>
    <row r="18" spans="1:12">
      <c r="A18" s="7" t="s">
        <v>30</v>
      </c>
      <c r="B18" s="7">
        <f t="shared" si="0"/>
        <v>213965</v>
      </c>
      <c r="C18" s="7">
        <v>213918</v>
      </c>
      <c r="D18" s="7">
        <v>24</v>
      </c>
      <c r="E18" s="7">
        <v>23</v>
      </c>
      <c r="F18" s="7">
        <v>12</v>
      </c>
      <c r="G18" s="7">
        <v>6</v>
      </c>
      <c r="H18" s="7">
        <f t="shared" si="1"/>
        <v>6</v>
      </c>
      <c r="I18" s="7">
        <v>7</v>
      </c>
      <c r="J18" s="7">
        <v>7</v>
      </c>
      <c r="K18" s="7">
        <f t="shared" si="2"/>
        <v>0</v>
      </c>
      <c r="L18" s="18">
        <f t="shared" si="3"/>
        <v>3.2715631061154866</v>
      </c>
    </row>
    <row r="19" spans="1:12">
      <c r="A19" s="7" t="s">
        <v>32</v>
      </c>
      <c r="B19" s="7">
        <f t="shared" si="0"/>
        <v>309264</v>
      </c>
      <c r="C19" s="7">
        <v>309207</v>
      </c>
      <c r="D19" s="7">
        <v>17</v>
      </c>
      <c r="E19" s="7">
        <v>40</v>
      </c>
      <c r="F19" s="7">
        <v>4</v>
      </c>
      <c r="G19" s="7">
        <v>2</v>
      </c>
      <c r="H19" s="7">
        <f t="shared" si="1"/>
        <v>2</v>
      </c>
      <c r="I19" s="7">
        <v>9</v>
      </c>
      <c r="J19" s="7">
        <v>8</v>
      </c>
      <c r="K19" s="7">
        <f t="shared" si="2"/>
        <v>1</v>
      </c>
      <c r="L19" s="18">
        <f t="shared" si="3"/>
        <v>2.9101350302654043</v>
      </c>
    </row>
    <row r="20" spans="1:12">
      <c r="A20" s="7" t="s">
        <v>34</v>
      </c>
      <c r="B20" s="7">
        <f t="shared" si="0"/>
        <v>365334</v>
      </c>
      <c r="C20" s="7">
        <v>365258</v>
      </c>
      <c r="D20" s="7">
        <v>30</v>
      </c>
      <c r="E20" s="7">
        <v>46</v>
      </c>
      <c r="F20" s="7">
        <v>19</v>
      </c>
      <c r="G20" s="7">
        <v>15</v>
      </c>
      <c r="H20" s="7">
        <f t="shared" si="1"/>
        <v>4</v>
      </c>
      <c r="I20" s="7">
        <v>10</v>
      </c>
      <c r="J20" s="7">
        <v>8</v>
      </c>
      <c r="K20" s="7">
        <f t="shared" si="2"/>
        <v>2</v>
      </c>
      <c r="L20" s="18">
        <f t="shared" si="3"/>
        <v>2.7372212824429152</v>
      </c>
    </row>
    <row r="21" spans="1:12">
      <c r="A21" s="7" t="s">
        <v>36</v>
      </c>
      <c r="B21" s="7">
        <f t="shared" si="0"/>
        <v>482878</v>
      </c>
      <c r="C21" s="7">
        <v>482765</v>
      </c>
      <c r="D21" s="7">
        <v>51</v>
      </c>
      <c r="E21" s="7">
        <v>62</v>
      </c>
      <c r="F21" s="7">
        <v>18</v>
      </c>
      <c r="G21" s="7">
        <v>13</v>
      </c>
      <c r="H21" s="7">
        <f t="shared" si="1"/>
        <v>5</v>
      </c>
      <c r="I21" s="7">
        <v>20</v>
      </c>
      <c r="J21" s="7">
        <v>18</v>
      </c>
      <c r="K21" s="7">
        <f t="shared" si="2"/>
        <v>2</v>
      </c>
      <c r="L21" s="18">
        <f t="shared" si="3"/>
        <v>4.1418329267434011</v>
      </c>
    </row>
    <row r="22" spans="1:12">
      <c r="A22" s="7" t="s">
        <v>38</v>
      </c>
      <c r="B22" s="7">
        <f t="shared" si="0"/>
        <v>750672</v>
      </c>
      <c r="C22" s="7">
        <v>750509</v>
      </c>
      <c r="D22" s="7">
        <v>64</v>
      </c>
      <c r="E22" s="7">
        <v>99</v>
      </c>
      <c r="F22" s="7">
        <v>29</v>
      </c>
      <c r="G22" s="7">
        <v>22</v>
      </c>
      <c r="H22" s="7">
        <f t="shared" si="1"/>
        <v>7</v>
      </c>
      <c r="I22" s="7">
        <v>21</v>
      </c>
      <c r="J22" s="7">
        <v>16</v>
      </c>
      <c r="K22" s="7">
        <f t="shared" si="2"/>
        <v>5</v>
      </c>
      <c r="L22" s="18">
        <f t="shared" si="3"/>
        <v>2.7974934458724983</v>
      </c>
    </row>
    <row r="23" spans="1:12">
      <c r="A23" s="7" t="s">
        <v>40</v>
      </c>
      <c r="B23" s="7">
        <f t="shared" si="0"/>
        <v>185187</v>
      </c>
      <c r="C23" s="7">
        <v>185156</v>
      </c>
      <c r="D23" s="7">
        <v>14</v>
      </c>
      <c r="E23" s="7">
        <v>17</v>
      </c>
      <c r="F23" s="7">
        <v>10</v>
      </c>
      <c r="G23" s="7">
        <v>10</v>
      </c>
      <c r="H23" s="7">
        <f t="shared" si="1"/>
        <v>0</v>
      </c>
      <c r="I23" s="7">
        <v>8</v>
      </c>
      <c r="J23" s="7">
        <v>8</v>
      </c>
      <c r="K23" s="7">
        <f t="shared" si="2"/>
        <v>0</v>
      </c>
      <c r="L23" s="18">
        <f t="shared" si="3"/>
        <v>4.319957664414888</v>
      </c>
    </row>
    <row r="24" spans="1:12">
      <c r="A24" s="7" t="s">
        <v>42</v>
      </c>
      <c r="B24" s="7">
        <f t="shared" si="0"/>
        <v>794522</v>
      </c>
      <c r="C24" s="7">
        <v>794358</v>
      </c>
      <c r="D24" s="7">
        <v>43</v>
      </c>
      <c r="E24" s="7">
        <v>121</v>
      </c>
      <c r="F24" s="7">
        <v>44</v>
      </c>
      <c r="G24" s="7">
        <v>36</v>
      </c>
      <c r="H24" s="7">
        <f t="shared" si="1"/>
        <v>8</v>
      </c>
      <c r="I24" s="7">
        <v>27</v>
      </c>
      <c r="J24" s="7">
        <v>25</v>
      </c>
      <c r="K24" s="7">
        <f t="shared" si="2"/>
        <v>2</v>
      </c>
      <c r="L24" s="18">
        <f t="shared" si="3"/>
        <v>3.3982696514382229</v>
      </c>
    </row>
    <row r="25" spans="1:12">
      <c r="A25" s="7" t="s">
        <v>44</v>
      </c>
      <c r="B25" s="7">
        <f t="shared" si="0"/>
        <v>340311</v>
      </c>
      <c r="C25" s="7">
        <v>340245</v>
      </c>
      <c r="D25" s="7">
        <v>20</v>
      </c>
      <c r="E25" s="7">
        <v>46</v>
      </c>
      <c r="F25" s="7">
        <v>18</v>
      </c>
      <c r="G25" s="7">
        <v>17</v>
      </c>
      <c r="H25" s="7">
        <f t="shared" si="1"/>
        <v>1</v>
      </c>
      <c r="I25" s="7">
        <v>17</v>
      </c>
      <c r="J25" s="7">
        <v>13</v>
      </c>
      <c r="K25" s="7">
        <f t="shared" si="2"/>
        <v>4</v>
      </c>
      <c r="L25" s="18">
        <f t="shared" si="3"/>
        <v>4.9954306501993768</v>
      </c>
    </row>
    <row r="26" spans="1:12">
      <c r="A26" s="7" t="s">
        <v>46</v>
      </c>
      <c r="B26" s="7">
        <f t="shared" si="0"/>
        <v>118273</v>
      </c>
      <c r="C26" s="7">
        <v>118242</v>
      </c>
      <c r="D26" s="7">
        <v>10</v>
      </c>
      <c r="E26" s="7">
        <v>21</v>
      </c>
      <c r="F26" s="7">
        <v>5</v>
      </c>
      <c r="G26" s="7">
        <v>3</v>
      </c>
      <c r="H26" s="7">
        <f t="shared" si="1"/>
        <v>2</v>
      </c>
      <c r="I26" s="7">
        <v>2</v>
      </c>
      <c r="J26" s="7">
        <v>2</v>
      </c>
      <c r="K26" s="7">
        <f t="shared" si="2"/>
        <v>0</v>
      </c>
      <c r="L26" s="18">
        <f t="shared" si="3"/>
        <v>1.6910030184403879</v>
      </c>
    </row>
    <row r="27" spans="1:12">
      <c r="A27" s="7" t="s">
        <v>48</v>
      </c>
      <c r="B27" s="7">
        <f t="shared" si="0"/>
        <v>334580</v>
      </c>
      <c r="C27" s="7">
        <v>334507</v>
      </c>
      <c r="D27" s="7">
        <v>30</v>
      </c>
      <c r="E27" s="7">
        <v>43</v>
      </c>
      <c r="F27" s="7">
        <v>20</v>
      </c>
      <c r="G27" s="7">
        <v>17</v>
      </c>
      <c r="H27" s="7">
        <f t="shared" si="1"/>
        <v>3</v>
      </c>
      <c r="I27" s="7">
        <v>12</v>
      </c>
      <c r="J27" s="7">
        <v>12</v>
      </c>
      <c r="K27" s="7">
        <f t="shared" si="2"/>
        <v>0</v>
      </c>
      <c r="L27" s="18">
        <f t="shared" si="3"/>
        <v>3.5865861677326798</v>
      </c>
    </row>
    <row r="28" spans="1:12">
      <c r="A28" s="7" t="s">
        <v>50</v>
      </c>
      <c r="B28" s="7">
        <f t="shared" si="0"/>
        <v>309443</v>
      </c>
      <c r="C28" s="7">
        <v>309418</v>
      </c>
      <c r="D28" s="7">
        <v>9</v>
      </c>
      <c r="E28" s="7">
        <v>16</v>
      </c>
      <c r="F28" s="7">
        <v>6</v>
      </c>
      <c r="G28" s="7">
        <v>6</v>
      </c>
      <c r="H28" s="7">
        <f t="shared" si="1"/>
        <v>0</v>
      </c>
      <c r="I28" s="7">
        <v>5</v>
      </c>
      <c r="J28" s="7">
        <v>5</v>
      </c>
      <c r="K28" s="7">
        <f t="shared" si="2"/>
        <v>0</v>
      </c>
      <c r="L28" s="18">
        <f t="shared" si="3"/>
        <v>1.6158064651648283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129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1767801</v>
      </c>
      <c r="C6" s="7">
        <v>1767253</v>
      </c>
      <c r="D6" s="7">
        <v>190</v>
      </c>
      <c r="E6" s="7">
        <v>358</v>
      </c>
      <c r="F6" s="7">
        <v>15</v>
      </c>
      <c r="G6" s="7">
        <v>11</v>
      </c>
      <c r="H6" s="7">
        <f>F6-G6</f>
        <v>4</v>
      </c>
      <c r="I6" s="7">
        <v>38</v>
      </c>
      <c r="J6" s="7">
        <v>35</v>
      </c>
      <c r="K6" s="7">
        <f>I6-J6</f>
        <v>3</v>
      </c>
      <c r="L6" s="18">
        <f>I6/B6*100000</f>
        <v>2.1495632144115771</v>
      </c>
    </row>
    <row r="7" spans="1:12">
      <c r="A7" s="7" t="s">
        <v>3</v>
      </c>
      <c r="B7" s="7">
        <f t="shared" si="0"/>
        <v>1146147</v>
      </c>
      <c r="C7" s="7">
        <v>1145687</v>
      </c>
      <c r="D7" s="7">
        <v>158</v>
      </c>
      <c r="E7" s="7">
        <v>302</v>
      </c>
      <c r="F7" s="7">
        <v>16</v>
      </c>
      <c r="G7" s="7">
        <v>12</v>
      </c>
      <c r="H7" s="7">
        <f t="shared" ref="H7:H27" si="1">F7-G7</f>
        <v>4</v>
      </c>
      <c r="I7" s="7">
        <v>29</v>
      </c>
      <c r="J7" s="7">
        <v>27</v>
      </c>
      <c r="K7" s="7">
        <f t="shared" ref="K7:K27" si="2">I7-J7</f>
        <v>2</v>
      </c>
      <c r="L7" s="18">
        <f t="shared" ref="L7:L27" si="3">I7/B7*100000</f>
        <v>2.530216455655339</v>
      </c>
    </row>
    <row r="8" spans="1:12">
      <c r="A8" s="7" t="s">
        <v>9</v>
      </c>
      <c r="B8" s="7">
        <f t="shared" si="0"/>
        <v>1016716</v>
      </c>
      <c r="C8" s="7">
        <v>1016276</v>
      </c>
      <c r="D8" s="7">
        <v>151</v>
      </c>
      <c r="E8" s="7">
        <v>289</v>
      </c>
      <c r="F8" s="7">
        <v>7</v>
      </c>
      <c r="G8" s="7">
        <v>6</v>
      </c>
      <c r="H8" s="7">
        <f t="shared" si="1"/>
        <v>1</v>
      </c>
      <c r="I8" s="7">
        <v>26</v>
      </c>
      <c r="J8" s="7">
        <v>26</v>
      </c>
      <c r="K8" s="7">
        <f t="shared" si="2"/>
        <v>0</v>
      </c>
      <c r="L8" s="18">
        <f t="shared" si="3"/>
        <v>2.5572529595285212</v>
      </c>
    </row>
    <row r="9" spans="1:12">
      <c r="A9" s="7" t="s">
        <v>11</v>
      </c>
      <c r="B9" s="7">
        <f t="shared" si="0"/>
        <v>679162</v>
      </c>
      <c r="C9" s="7">
        <v>678889</v>
      </c>
      <c r="D9" s="7">
        <v>120</v>
      </c>
      <c r="E9" s="7">
        <v>153</v>
      </c>
      <c r="F9" s="7">
        <v>2</v>
      </c>
      <c r="G9" s="7">
        <v>2</v>
      </c>
      <c r="H9" s="7">
        <f t="shared" si="1"/>
        <v>0</v>
      </c>
      <c r="I9" s="7">
        <v>16</v>
      </c>
      <c r="J9" s="7">
        <v>14</v>
      </c>
      <c r="K9" s="7">
        <f t="shared" si="2"/>
        <v>2</v>
      </c>
      <c r="L9" s="18">
        <f t="shared" si="3"/>
        <v>2.3558444082560568</v>
      </c>
    </row>
    <row r="10" spans="1:12">
      <c r="A10" s="7" t="s">
        <v>13</v>
      </c>
      <c r="B10" s="7">
        <f t="shared" si="0"/>
        <v>773395</v>
      </c>
      <c r="C10" s="7">
        <v>773104</v>
      </c>
      <c r="D10" s="7">
        <v>89</v>
      </c>
      <c r="E10" s="7">
        <v>202</v>
      </c>
      <c r="F10" s="7">
        <v>5</v>
      </c>
      <c r="G10" s="7">
        <v>5</v>
      </c>
      <c r="H10" s="7">
        <f t="shared" si="1"/>
        <v>0</v>
      </c>
      <c r="I10" s="7">
        <v>25</v>
      </c>
      <c r="J10" s="7">
        <v>22</v>
      </c>
      <c r="K10" s="7">
        <f t="shared" si="2"/>
        <v>3</v>
      </c>
      <c r="L10" s="18">
        <f t="shared" si="3"/>
        <v>3.2325008566127273</v>
      </c>
    </row>
    <row r="11" spans="1:12">
      <c r="A11" s="7" t="s">
        <v>16</v>
      </c>
      <c r="B11" s="7">
        <f t="shared" si="0"/>
        <v>907517</v>
      </c>
      <c r="C11" s="7">
        <v>907038</v>
      </c>
      <c r="D11" s="7">
        <v>150</v>
      </c>
      <c r="E11" s="7">
        <v>329</v>
      </c>
      <c r="F11" s="7">
        <v>2</v>
      </c>
      <c r="G11" s="7">
        <v>2</v>
      </c>
      <c r="H11" s="7">
        <f t="shared" si="1"/>
        <v>0</v>
      </c>
      <c r="I11" s="7">
        <v>17</v>
      </c>
      <c r="J11" s="7">
        <v>16</v>
      </c>
      <c r="K11" s="7">
        <f t="shared" si="2"/>
        <v>1</v>
      </c>
      <c r="L11" s="18">
        <f t="shared" si="3"/>
        <v>1.8732431458584247</v>
      </c>
    </row>
    <row r="12" spans="1:12">
      <c r="A12" s="7" t="s">
        <v>18</v>
      </c>
      <c r="B12" s="7">
        <f t="shared" si="0"/>
        <v>967662</v>
      </c>
      <c r="C12" s="7">
        <v>967293</v>
      </c>
      <c r="D12" s="7">
        <v>121</v>
      </c>
      <c r="E12" s="7">
        <v>248</v>
      </c>
      <c r="F12" s="7">
        <v>14</v>
      </c>
      <c r="G12" s="7">
        <v>13</v>
      </c>
      <c r="H12" s="7">
        <f t="shared" si="1"/>
        <v>1</v>
      </c>
      <c r="I12" s="7">
        <v>30</v>
      </c>
      <c r="J12" s="7">
        <v>25</v>
      </c>
      <c r="K12" s="7">
        <f t="shared" si="2"/>
        <v>5</v>
      </c>
      <c r="L12" s="18">
        <f t="shared" si="3"/>
        <v>3.1002560811523034</v>
      </c>
    </row>
    <row r="13" spans="1:12">
      <c r="A13" s="7" t="s">
        <v>20</v>
      </c>
      <c r="B13" s="7">
        <f t="shared" si="0"/>
        <v>671742</v>
      </c>
      <c r="C13" s="7">
        <v>671496</v>
      </c>
      <c r="D13" s="7">
        <v>107</v>
      </c>
      <c r="E13" s="7">
        <v>139</v>
      </c>
      <c r="F13" s="7">
        <v>8</v>
      </c>
      <c r="G13" s="7">
        <v>6</v>
      </c>
      <c r="H13" s="7">
        <f t="shared" si="1"/>
        <v>2</v>
      </c>
      <c r="I13" s="7">
        <v>20</v>
      </c>
      <c r="J13" s="7">
        <v>18</v>
      </c>
      <c r="K13" s="7">
        <f t="shared" si="2"/>
        <v>2</v>
      </c>
      <c r="L13" s="18">
        <f t="shared" si="3"/>
        <v>2.9773335596106838</v>
      </c>
    </row>
    <row r="14" spans="1:12">
      <c r="A14" s="7" t="s">
        <v>22</v>
      </c>
      <c r="B14" s="7">
        <f t="shared" si="0"/>
        <v>743425</v>
      </c>
      <c r="C14" s="7">
        <v>743133</v>
      </c>
      <c r="D14" s="7">
        <v>119</v>
      </c>
      <c r="E14" s="7">
        <v>173</v>
      </c>
      <c r="F14" s="7">
        <v>4</v>
      </c>
      <c r="G14" s="7">
        <v>3</v>
      </c>
      <c r="H14" s="7">
        <f t="shared" si="1"/>
        <v>1</v>
      </c>
      <c r="I14" s="7">
        <v>21</v>
      </c>
      <c r="J14" s="7">
        <v>21</v>
      </c>
      <c r="K14" s="7">
        <f t="shared" si="2"/>
        <v>0</v>
      </c>
      <c r="L14" s="18">
        <f t="shared" si="3"/>
        <v>2.8247637623163064</v>
      </c>
    </row>
    <row r="15" spans="1:12">
      <c r="A15" s="7" t="s">
        <v>24</v>
      </c>
      <c r="B15" s="7">
        <f t="shared" si="0"/>
        <v>805051</v>
      </c>
      <c r="C15" s="7">
        <v>804736</v>
      </c>
      <c r="D15" s="7">
        <v>129</v>
      </c>
      <c r="E15" s="7">
        <v>186</v>
      </c>
      <c r="F15" s="7">
        <v>4</v>
      </c>
      <c r="G15" s="7">
        <v>4</v>
      </c>
      <c r="H15" s="7">
        <f t="shared" si="1"/>
        <v>0</v>
      </c>
      <c r="I15" s="7">
        <v>31</v>
      </c>
      <c r="J15" s="7">
        <v>31</v>
      </c>
      <c r="K15" s="7">
        <f t="shared" si="2"/>
        <v>0</v>
      </c>
      <c r="L15" s="18">
        <f t="shared" si="3"/>
        <v>3.8506877204052912</v>
      </c>
    </row>
    <row r="16" spans="1:12">
      <c r="A16" s="7" t="s">
        <v>26</v>
      </c>
      <c r="B16" s="7">
        <f t="shared" si="0"/>
        <v>718771</v>
      </c>
      <c r="C16" s="7">
        <v>718549</v>
      </c>
      <c r="D16" s="7">
        <v>115</v>
      </c>
      <c r="E16" s="7">
        <v>107</v>
      </c>
      <c r="F16" s="7">
        <v>5</v>
      </c>
      <c r="G16" s="7">
        <v>4</v>
      </c>
      <c r="H16" s="7">
        <f t="shared" si="1"/>
        <v>1</v>
      </c>
      <c r="I16" s="7">
        <v>29</v>
      </c>
      <c r="J16" s="7">
        <v>26</v>
      </c>
      <c r="K16" s="7">
        <f t="shared" si="2"/>
        <v>3</v>
      </c>
      <c r="L16" s="18">
        <f t="shared" si="3"/>
        <v>4.0346647263175619</v>
      </c>
    </row>
    <row r="17" spans="1:12">
      <c r="A17" s="7" t="s">
        <v>28</v>
      </c>
      <c r="B17" s="7">
        <f t="shared" si="0"/>
        <v>914563</v>
      </c>
      <c r="C17" s="7">
        <v>914138</v>
      </c>
      <c r="D17" s="7">
        <v>123</v>
      </c>
      <c r="E17" s="7">
        <v>302</v>
      </c>
      <c r="F17" s="7">
        <v>9</v>
      </c>
      <c r="G17" s="7">
        <v>7</v>
      </c>
      <c r="H17" s="7">
        <f t="shared" si="1"/>
        <v>2</v>
      </c>
      <c r="I17" s="7">
        <v>36</v>
      </c>
      <c r="J17" s="7">
        <v>35</v>
      </c>
      <c r="K17" s="7">
        <f t="shared" si="2"/>
        <v>1</v>
      </c>
      <c r="L17" s="18">
        <f t="shared" si="3"/>
        <v>3.9363061921376659</v>
      </c>
    </row>
    <row r="18" spans="1:12">
      <c r="A18" s="7" t="s">
        <v>30</v>
      </c>
      <c r="B18" s="7">
        <f t="shared" si="0"/>
        <v>333022</v>
      </c>
      <c r="C18" s="7">
        <v>332949</v>
      </c>
      <c r="D18" s="7">
        <v>44</v>
      </c>
      <c r="E18" s="7">
        <v>29</v>
      </c>
      <c r="F18" s="7">
        <v>2</v>
      </c>
      <c r="G18" s="7">
        <v>2</v>
      </c>
      <c r="H18" s="7">
        <f t="shared" si="1"/>
        <v>0</v>
      </c>
      <c r="I18" s="7">
        <v>10</v>
      </c>
      <c r="J18" s="7">
        <v>9</v>
      </c>
      <c r="K18" s="7">
        <f t="shared" si="2"/>
        <v>1</v>
      </c>
      <c r="L18" s="18">
        <f t="shared" si="3"/>
        <v>3.002804619514627</v>
      </c>
    </row>
    <row r="19" spans="1:12">
      <c r="A19" s="7" t="s">
        <v>32</v>
      </c>
      <c r="B19" s="7">
        <f t="shared" si="0"/>
        <v>488709</v>
      </c>
      <c r="C19" s="7">
        <v>488575</v>
      </c>
      <c r="D19" s="7">
        <v>65</v>
      </c>
      <c r="E19" s="7">
        <v>69</v>
      </c>
      <c r="F19" s="7">
        <v>3</v>
      </c>
      <c r="G19" s="7">
        <v>1</v>
      </c>
      <c r="H19" s="7">
        <f t="shared" si="1"/>
        <v>2</v>
      </c>
      <c r="I19" s="7">
        <v>29</v>
      </c>
      <c r="J19" s="7">
        <v>26</v>
      </c>
      <c r="K19" s="7">
        <f t="shared" si="2"/>
        <v>3</v>
      </c>
      <c r="L19" s="18">
        <f t="shared" si="3"/>
        <v>5.9340016246887206</v>
      </c>
    </row>
    <row r="20" spans="1:12">
      <c r="A20" s="7" t="s">
        <v>34</v>
      </c>
      <c r="B20" s="7">
        <f t="shared" si="0"/>
        <v>630635</v>
      </c>
      <c r="C20" s="7">
        <v>630336</v>
      </c>
      <c r="D20" s="7">
        <v>85</v>
      </c>
      <c r="E20" s="7">
        <v>214</v>
      </c>
      <c r="F20" s="7">
        <v>7</v>
      </c>
      <c r="G20" s="7">
        <v>7</v>
      </c>
      <c r="H20" s="7">
        <f t="shared" si="1"/>
        <v>0</v>
      </c>
      <c r="I20" s="7">
        <v>33</v>
      </c>
      <c r="J20" s="7">
        <v>32</v>
      </c>
      <c r="K20" s="7">
        <f t="shared" si="2"/>
        <v>1</v>
      </c>
      <c r="L20" s="18">
        <f t="shared" si="3"/>
        <v>5.2328208868838546</v>
      </c>
    </row>
    <row r="21" spans="1:12">
      <c r="A21" s="7" t="s">
        <v>36</v>
      </c>
      <c r="B21" s="7">
        <f t="shared" si="0"/>
        <v>761220</v>
      </c>
      <c r="C21" s="7">
        <v>760922</v>
      </c>
      <c r="D21" s="7">
        <v>111</v>
      </c>
      <c r="E21" s="7">
        <v>187</v>
      </c>
      <c r="F21" s="7">
        <v>11</v>
      </c>
      <c r="G21" s="7">
        <v>9</v>
      </c>
      <c r="H21" s="7">
        <f t="shared" si="1"/>
        <v>2</v>
      </c>
      <c r="I21" s="7">
        <v>26</v>
      </c>
      <c r="J21" s="7">
        <v>23</v>
      </c>
      <c r="K21" s="7">
        <f t="shared" si="2"/>
        <v>3</v>
      </c>
      <c r="L21" s="18">
        <f t="shared" si="3"/>
        <v>3.4155697433067971</v>
      </c>
    </row>
    <row r="22" spans="1:12">
      <c r="A22" s="7" t="s">
        <v>38</v>
      </c>
      <c r="B22" s="7">
        <f t="shared" si="0"/>
        <v>1184492</v>
      </c>
      <c r="C22" s="7">
        <v>1184036</v>
      </c>
      <c r="D22" s="7">
        <v>132</v>
      </c>
      <c r="E22" s="7">
        <v>324</v>
      </c>
      <c r="F22" s="7">
        <v>8</v>
      </c>
      <c r="G22" s="7">
        <v>6</v>
      </c>
      <c r="H22" s="7">
        <f t="shared" si="1"/>
        <v>2</v>
      </c>
      <c r="I22" s="7">
        <v>57</v>
      </c>
      <c r="J22" s="7">
        <v>53</v>
      </c>
      <c r="K22" s="7">
        <f t="shared" si="2"/>
        <v>4</v>
      </c>
      <c r="L22" s="18">
        <f t="shared" si="3"/>
        <v>4.8121895293509791</v>
      </c>
    </row>
    <row r="23" spans="1:12">
      <c r="A23" s="7" t="s">
        <v>40</v>
      </c>
      <c r="B23" s="7">
        <f t="shared" si="0"/>
        <v>355913</v>
      </c>
      <c r="C23" s="7">
        <v>355773</v>
      </c>
      <c r="D23" s="7">
        <v>34</v>
      </c>
      <c r="E23" s="7">
        <v>106</v>
      </c>
      <c r="F23" s="7">
        <v>5</v>
      </c>
      <c r="G23" s="7">
        <v>5</v>
      </c>
      <c r="H23" s="7">
        <f t="shared" si="1"/>
        <v>0</v>
      </c>
      <c r="I23" s="7">
        <v>8</v>
      </c>
      <c r="J23" s="7">
        <v>8</v>
      </c>
      <c r="K23" s="7">
        <f t="shared" si="2"/>
        <v>0</v>
      </c>
      <c r="L23" s="18">
        <f t="shared" si="3"/>
        <v>2.247740318560997</v>
      </c>
    </row>
    <row r="24" spans="1:12">
      <c r="A24" s="7" t="s">
        <v>42</v>
      </c>
      <c r="B24" s="7">
        <f t="shared" si="0"/>
        <v>1178166</v>
      </c>
      <c r="C24" s="7">
        <v>1177673</v>
      </c>
      <c r="D24" s="7">
        <v>118</v>
      </c>
      <c r="E24" s="7">
        <v>375</v>
      </c>
      <c r="F24" s="7">
        <v>12</v>
      </c>
      <c r="G24" s="7">
        <v>9</v>
      </c>
      <c r="H24" s="7">
        <f t="shared" si="1"/>
        <v>3</v>
      </c>
      <c r="I24" s="7">
        <v>53</v>
      </c>
      <c r="J24" s="7">
        <v>53</v>
      </c>
      <c r="K24" s="7">
        <f t="shared" si="2"/>
        <v>0</v>
      </c>
      <c r="L24" s="18">
        <f t="shared" si="3"/>
        <v>4.4985171868819842</v>
      </c>
    </row>
    <row r="25" spans="1:12">
      <c r="A25" s="7" t="s">
        <v>44</v>
      </c>
      <c r="B25" s="7">
        <f t="shared" si="0"/>
        <v>569987</v>
      </c>
      <c r="C25" s="7">
        <v>569828</v>
      </c>
      <c r="D25" s="7">
        <v>51</v>
      </c>
      <c r="E25" s="7">
        <v>108</v>
      </c>
      <c r="F25" s="7">
        <v>7</v>
      </c>
      <c r="G25" s="7">
        <v>5</v>
      </c>
      <c r="H25" s="7">
        <f t="shared" si="1"/>
        <v>2</v>
      </c>
      <c r="I25" s="7">
        <v>9</v>
      </c>
      <c r="J25" s="7">
        <v>8</v>
      </c>
      <c r="K25" s="7">
        <f t="shared" si="2"/>
        <v>1</v>
      </c>
      <c r="L25" s="18">
        <f t="shared" si="3"/>
        <v>1.5789833803227094</v>
      </c>
    </row>
    <row r="26" spans="1:12">
      <c r="A26" s="7" t="s">
        <v>46</v>
      </c>
      <c r="B26" s="7">
        <f t="shared" si="0"/>
        <v>207589</v>
      </c>
      <c r="C26" s="7">
        <v>207477</v>
      </c>
      <c r="D26" s="7">
        <v>27</v>
      </c>
      <c r="E26" s="7">
        <v>85</v>
      </c>
      <c r="F26" s="7">
        <v>4</v>
      </c>
      <c r="G26" s="7">
        <v>4</v>
      </c>
      <c r="H26" s="7">
        <f t="shared" si="1"/>
        <v>0</v>
      </c>
      <c r="I26" s="7">
        <v>10</v>
      </c>
      <c r="J26" s="7">
        <v>9</v>
      </c>
      <c r="K26" s="7">
        <f t="shared" si="2"/>
        <v>1</v>
      </c>
      <c r="L26" s="18">
        <f t="shared" si="3"/>
        <v>4.8172109312150448</v>
      </c>
    </row>
    <row r="27" spans="1:12">
      <c r="A27" s="7" t="s">
        <v>48</v>
      </c>
      <c r="B27" s="7">
        <f t="shared" si="0"/>
        <v>523256</v>
      </c>
      <c r="C27" s="7">
        <v>523044</v>
      </c>
      <c r="D27" s="7">
        <v>45</v>
      </c>
      <c r="E27" s="7">
        <v>167</v>
      </c>
      <c r="F27" s="7">
        <v>7</v>
      </c>
      <c r="G27" s="7">
        <v>4</v>
      </c>
      <c r="H27" s="7">
        <f t="shared" si="1"/>
        <v>3</v>
      </c>
      <c r="I27" s="7">
        <v>14</v>
      </c>
      <c r="J27" s="7">
        <v>14</v>
      </c>
      <c r="K27" s="7">
        <f t="shared" si="2"/>
        <v>0</v>
      </c>
      <c r="L27" s="18">
        <f t="shared" si="3"/>
        <v>2.6755546042472518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359977</v>
      </c>
      <c r="C30" s="7">
        <v>359940</v>
      </c>
      <c r="D30" s="7">
        <v>37</v>
      </c>
    </row>
    <row r="31" spans="1:12">
      <c r="A31" s="7" t="s">
        <v>52</v>
      </c>
      <c r="B31" s="7">
        <f t="shared" si="0"/>
        <v>24447</v>
      </c>
      <c r="C31" s="7">
        <v>24445</v>
      </c>
      <c r="D31" s="7">
        <v>2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128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1164849</v>
      </c>
      <c r="C6" s="7">
        <v>1164388</v>
      </c>
      <c r="D6" s="7">
        <v>178</v>
      </c>
      <c r="E6" s="7">
        <v>283</v>
      </c>
      <c r="F6" s="7">
        <v>10</v>
      </c>
      <c r="G6" s="7">
        <v>10</v>
      </c>
      <c r="H6" s="7">
        <f>F6-G6</f>
        <v>0</v>
      </c>
      <c r="I6" s="7">
        <v>12</v>
      </c>
      <c r="J6" s="7">
        <v>10</v>
      </c>
      <c r="K6" s="7">
        <f>I6-J6</f>
        <v>2</v>
      </c>
      <c r="L6" s="18">
        <f>I6/B6*100000</f>
        <v>1.0301764434703555</v>
      </c>
    </row>
    <row r="7" spans="1:12">
      <c r="A7" s="7" t="s">
        <v>3</v>
      </c>
      <c r="B7" s="7">
        <f t="shared" si="0"/>
        <v>732193</v>
      </c>
      <c r="C7" s="7">
        <v>731867</v>
      </c>
      <c r="D7" s="7">
        <v>140</v>
      </c>
      <c r="E7" s="7">
        <v>186</v>
      </c>
      <c r="F7" s="7">
        <v>5</v>
      </c>
      <c r="G7" s="7">
        <v>4</v>
      </c>
      <c r="H7" s="7">
        <f t="shared" ref="H7:H27" si="1">F7-G7</f>
        <v>1</v>
      </c>
      <c r="I7" s="7">
        <v>6</v>
      </c>
      <c r="J7" s="7">
        <v>6</v>
      </c>
      <c r="K7" s="7">
        <f t="shared" ref="K7:K27" si="2">I7-J7</f>
        <v>0</v>
      </c>
      <c r="L7" s="18">
        <f t="shared" ref="L7:L27" si="3">I7/B7*100000</f>
        <v>0.81945607237436036</v>
      </c>
    </row>
    <row r="8" spans="1:12">
      <c r="A8" s="7" t="s">
        <v>9</v>
      </c>
      <c r="B8" s="7">
        <f t="shared" si="0"/>
        <v>612442</v>
      </c>
      <c r="C8" s="7">
        <v>612111</v>
      </c>
      <c r="D8" s="7">
        <v>145</v>
      </c>
      <c r="E8" s="7">
        <v>186</v>
      </c>
      <c r="F8" s="7">
        <v>3</v>
      </c>
      <c r="G8" s="7">
        <v>3</v>
      </c>
      <c r="H8" s="7">
        <f t="shared" si="1"/>
        <v>0</v>
      </c>
      <c r="I8" s="7">
        <v>9</v>
      </c>
      <c r="J8" s="7">
        <v>7</v>
      </c>
      <c r="K8" s="7">
        <f t="shared" si="2"/>
        <v>2</v>
      </c>
      <c r="L8" s="18">
        <f t="shared" si="3"/>
        <v>1.469526910303343</v>
      </c>
    </row>
    <row r="9" spans="1:12">
      <c r="A9" s="7" t="s">
        <v>11</v>
      </c>
      <c r="B9" s="7">
        <f t="shared" si="0"/>
        <v>421682</v>
      </c>
      <c r="C9" s="7">
        <v>421480</v>
      </c>
      <c r="D9" s="7">
        <v>96</v>
      </c>
      <c r="E9" s="7">
        <v>106</v>
      </c>
      <c r="F9" s="7">
        <v>3</v>
      </c>
      <c r="G9" s="7">
        <v>2</v>
      </c>
      <c r="H9" s="7">
        <f t="shared" si="1"/>
        <v>1</v>
      </c>
      <c r="I9" s="7">
        <v>8</v>
      </c>
      <c r="J9" s="7">
        <v>7</v>
      </c>
      <c r="K9" s="7">
        <f t="shared" si="2"/>
        <v>1</v>
      </c>
      <c r="L9" s="18">
        <f t="shared" si="3"/>
        <v>1.8971642137914353</v>
      </c>
    </row>
    <row r="10" spans="1:12">
      <c r="A10" s="7" t="s">
        <v>13</v>
      </c>
      <c r="B10" s="7">
        <f t="shared" si="0"/>
        <v>553080</v>
      </c>
      <c r="C10" s="7">
        <v>552922</v>
      </c>
      <c r="D10" s="7">
        <v>102</v>
      </c>
      <c r="E10" s="7">
        <v>56</v>
      </c>
      <c r="F10" s="7">
        <v>8</v>
      </c>
      <c r="G10" s="7">
        <v>6</v>
      </c>
      <c r="H10" s="7">
        <f t="shared" si="1"/>
        <v>2</v>
      </c>
      <c r="I10" s="7">
        <v>5</v>
      </c>
      <c r="J10" s="7">
        <v>4</v>
      </c>
      <c r="K10" s="7">
        <f t="shared" si="2"/>
        <v>1</v>
      </c>
      <c r="L10" s="18">
        <f t="shared" si="3"/>
        <v>0.90402835032906625</v>
      </c>
    </row>
    <row r="11" spans="1:12">
      <c r="A11" s="7" t="s">
        <v>16</v>
      </c>
      <c r="B11" s="7">
        <f t="shared" si="0"/>
        <v>561601</v>
      </c>
      <c r="C11" s="7">
        <v>561322</v>
      </c>
      <c r="D11" s="7">
        <v>122</v>
      </c>
      <c r="E11" s="7">
        <v>157</v>
      </c>
      <c r="F11" s="7">
        <v>9</v>
      </c>
      <c r="G11" s="7">
        <v>8</v>
      </c>
      <c r="H11" s="7">
        <f t="shared" si="1"/>
        <v>1</v>
      </c>
      <c r="I11" s="7">
        <v>6</v>
      </c>
      <c r="J11" s="7">
        <v>4</v>
      </c>
      <c r="K11" s="7">
        <f t="shared" si="2"/>
        <v>2</v>
      </c>
      <c r="L11" s="18">
        <f t="shared" si="3"/>
        <v>1.0683741660004167</v>
      </c>
    </row>
    <row r="12" spans="1:12">
      <c r="A12" s="7" t="s">
        <v>18</v>
      </c>
      <c r="B12" s="7">
        <f t="shared" si="0"/>
        <v>689414</v>
      </c>
      <c r="C12" s="7">
        <v>689093</v>
      </c>
      <c r="D12" s="7">
        <v>127</v>
      </c>
      <c r="E12" s="7">
        <v>194</v>
      </c>
      <c r="F12" s="7">
        <v>4</v>
      </c>
      <c r="G12" s="7">
        <v>3</v>
      </c>
      <c r="H12" s="7">
        <f t="shared" si="1"/>
        <v>1</v>
      </c>
      <c r="I12" s="7">
        <v>14</v>
      </c>
      <c r="J12" s="7">
        <v>13</v>
      </c>
      <c r="K12" s="7">
        <f t="shared" si="2"/>
        <v>1</v>
      </c>
      <c r="L12" s="18">
        <f t="shared" si="3"/>
        <v>2.0307101393357256</v>
      </c>
    </row>
    <row r="13" spans="1:12">
      <c r="A13" s="7" t="s">
        <v>20</v>
      </c>
      <c r="B13" s="7">
        <f t="shared" si="0"/>
        <v>381112</v>
      </c>
      <c r="C13" s="7">
        <v>380973</v>
      </c>
      <c r="D13" s="7">
        <v>94</v>
      </c>
      <c r="E13" s="7">
        <v>45</v>
      </c>
      <c r="F13" s="7">
        <v>2</v>
      </c>
      <c r="G13" s="7">
        <v>1</v>
      </c>
      <c r="H13" s="7">
        <f t="shared" si="1"/>
        <v>1</v>
      </c>
      <c r="I13" s="7">
        <v>8</v>
      </c>
      <c r="J13" s="7">
        <v>6</v>
      </c>
      <c r="K13" s="7">
        <f t="shared" si="2"/>
        <v>2</v>
      </c>
      <c r="L13" s="18">
        <f t="shared" si="3"/>
        <v>2.0991204685236884</v>
      </c>
    </row>
    <row r="14" spans="1:12">
      <c r="A14" s="7" t="s">
        <v>22</v>
      </c>
      <c r="B14" s="7">
        <f t="shared" si="0"/>
        <v>489359</v>
      </c>
      <c r="C14" s="7">
        <v>489122</v>
      </c>
      <c r="D14" s="7">
        <v>97</v>
      </c>
      <c r="E14" s="7">
        <v>140</v>
      </c>
      <c r="F14" s="7">
        <v>4</v>
      </c>
      <c r="G14" s="7">
        <v>4</v>
      </c>
      <c r="H14" s="7">
        <f t="shared" si="1"/>
        <v>0</v>
      </c>
      <c r="I14" s="7">
        <v>4</v>
      </c>
      <c r="J14" s="7">
        <v>3</v>
      </c>
      <c r="K14" s="7">
        <f t="shared" si="2"/>
        <v>1</v>
      </c>
      <c r="L14" s="18">
        <f t="shared" si="3"/>
        <v>0.81739581779429826</v>
      </c>
    </row>
    <row r="15" spans="1:12">
      <c r="A15" s="7" t="s">
        <v>24</v>
      </c>
      <c r="B15" s="7">
        <f t="shared" si="0"/>
        <v>545136</v>
      </c>
      <c r="C15" s="7">
        <v>544845</v>
      </c>
      <c r="D15" s="7">
        <v>136</v>
      </c>
      <c r="E15" s="7">
        <v>155</v>
      </c>
      <c r="F15" s="7">
        <v>6</v>
      </c>
      <c r="G15" s="7">
        <v>3</v>
      </c>
      <c r="H15" s="7">
        <f t="shared" si="1"/>
        <v>3</v>
      </c>
      <c r="I15" s="7">
        <v>5</v>
      </c>
      <c r="J15" s="7">
        <v>4</v>
      </c>
      <c r="K15" s="7">
        <f t="shared" si="2"/>
        <v>1</v>
      </c>
      <c r="L15" s="18">
        <f t="shared" si="3"/>
        <v>0.91720231281735198</v>
      </c>
    </row>
    <row r="16" spans="1:12">
      <c r="A16" s="7" t="s">
        <v>26</v>
      </c>
      <c r="B16" s="7">
        <f t="shared" si="0"/>
        <v>499440</v>
      </c>
      <c r="C16" s="7">
        <v>499199</v>
      </c>
      <c r="D16" s="7">
        <v>109</v>
      </c>
      <c r="E16" s="7">
        <v>132</v>
      </c>
      <c r="F16" s="7">
        <v>7</v>
      </c>
      <c r="G16" s="7">
        <v>2</v>
      </c>
      <c r="H16" s="7">
        <f t="shared" si="1"/>
        <v>5</v>
      </c>
      <c r="I16" s="7">
        <v>5</v>
      </c>
      <c r="J16" s="7">
        <v>4</v>
      </c>
      <c r="K16" s="7">
        <f t="shared" si="2"/>
        <v>1</v>
      </c>
      <c r="L16" s="18">
        <f t="shared" si="3"/>
        <v>1.0011212558065032</v>
      </c>
    </row>
    <row r="17" spans="1:12">
      <c r="A17" s="7" t="s">
        <v>28</v>
      </c>
      <c r="B17" s="7">
        <f t="shared" si="0"/>
        <v>637604</v>
      </c>
      <c r="C17" s="7">
        <v>637318</v>
      </c>
      <c r="D17" s="7">
        <v>109</v>
      </c>
      <c r="E17" s="7">
        <v>177</v>
      </c>
      <c r="F17" s="7">
        <v>4</v>
      </c>
      <c r="G17" s="7">
        <v>3</v>
      </c>
      <c r="H17" s="7">
        <f t="shared" si="1"/>
        <v>1</v>
      </c>
      <c r="I17" s="7">
        <v>10</v>
      </c>
      <c r="J17" s="7">
        <v>9</v>
      </c>
      <c r="K17" s="7">
        <f t="shared" si="2"/>
        <v>1</v>
      </c>
      <c r="L17" s="18">
        <f t="shared" si="3"/>
        <v>1.5683715911443465</v>
      </c>
    </row>
    <row r="18" spans="1:12">
      <c r="A18" s="7" t="s">
        <v>30</v>
      </c>
      <c r="B18" s="7">
        <f t="shared" si="0"/>
        <v>206364</v>
      </c>
      <c r="C18" s="7">
        <v>206264</v>
      </c>
      <c r="D18" s="7">
        <v>61</v>
      </c>
      <c r="E18" s="7">
        <v>39</v>
      </c>
      <c r="F18" s="7">
        <v>1</v>
      </c>
      <c r="G18" s="7">
        <v>1</v>
      </c>
      <c r="H18" s="7">
        <f t="shared" si="1"/>
        <v>0</v>
      </c>
      <c r="I18" s="7">
        <v>5</v>
      </c>
      <c r="J18" s="7">
        <v>3</v>
      </c>
      <c r="K18" s="7">
        <f t="shared" si="2"/>
        <v>2</v>
      </c>
      <c r="L18" s="18">
        <f t="shared" si="3"/>
        <v>2.4229032195537981</v>
      </c>
    </row>
    <row r="19" spans="1:12">
      <c r="A19" s="7" t="s">
        <v>32</v>
      </c>
      <c r="B19" s="7">
        <f t="shared" si="0"/>
        <v>353211</v>
      </c>
      <c r="C19" s="7">
        <v>353040</v>
      </c>
      <c r="D19" s="7">
        <v>74</v>
      </c>
      <c r="E19" s="7">
        <v>97</v>
      </c>
      <c r="F19" s="7">
        <v>1</v>
      </c>
      <c r="G19" s="7">
        <v>1</v>
      </c>
      <c r="H19" s="7">
        <f t="shared" si="1"/>
        <v>0</v>
      </c>
      <c r="I19" s="7">
        <v>8</v>
      </c>
      <c r="J19" s="7">
        <v>7</v>
      </c>
      <c r="K19" s="7">
        <f t="shared" si="2"/>
        <v>1</v>
      </c>
      <c r="L19" s="18">
        <f t="shared" si="3"/>
        <v>2.2649351237645488</v>
      </c>
    </row>
    <row r="20" spans="1:12">
      <c r="A20" s="7" t="s">
        <v>34</v>
      </c>
      <c r="B20" s="7">
        <f t="shared" si="0"/>
        <v>403918</v>
      </c>
      <c r="C20" s="7">
        <v>403708</v>
      </c>
      <c r="D20" s="7">
        <v>80</v>
      </c>
      <c r="E20" s="7">
        <v>130</v>
      </c>
      <c r="F20" s="7">
        <v>3</v>
      </c>
      <c r="G20" s="7">
        <v>3</v>
      </c>
      <c r="H20" s="7">
        <f t="shared" si="1"/>
        <v>0</v>
      </c>
      <c r="I20" s="7">
        <v>8</v>
      </c>
      <c r="J20" s="7">
        <v>5</v>
      </c>
      <c r="K20" s="7">
        <f t="shared" si="2"/>
        <v>3</v>
      </c>
      <c r="L20" s="18">
        <f t="shared" si="3"/>
        <v>1.9806000227769003</v>
      </c>
    </row>
    <row r="21" spans="1:12">
      <c r="A21" s="7" t="s">
        <v>36</v>
      </c>
      <c r="B21" s="7">
        <f t="shared" si="0"/>
        <v>576969</v>
      </c>
      <c r="C21" s="7">
        <v>576665</v>
      </c>
      <c r="D21" s="7">
        <v>124</v>
      </c>
      <c r="E21" s="7">
        <v>180</v>
      </c>
      <c r="F21" s="7">
        <v>2</v>
      </c>
      <c r="G21" s="7">
        <v>2</v>
      </c>
      <c r="H21" s="7">
        <f t="shared" si="1"/>
        <v>0</v>
      </c>
      <c r="I21" s="7">
        <v>7</v>
      </c>
      <c r="J21" s="7">
        <v>6</v>
      </c>
      <c r="K21" s="7">
        <f t="shared" si="2"/>
        <v>1</v>
      </c>
      <c r="L21" s="18">
        <f t="shared" si="3"/>
        <v>1.2132367596872622</v>
      </c>
    </row>
    <row r="22" spans="1:12">
      <c r="A22" s="7" t="s">
        <v>38</v>
      </c>
      <c r="B22" s="7">
        <f t="shared" si="0"/>
        <v>887103</v>
      </c>
      <c r="C22" s="7">
        <v>886708</v>
      </c>
      <c r="D22" s="7">
        <v>170</v>
      </c>
      <c r="E22" s="7">
        <v>225</v>
      </c>
      <c r="F22" s="7">
        <v>2</v>
      </c>
      <c r="G22" s="7">
        <v>2</v>
      </c>
      <c r="H22" s="7">
        <f t="shared" si="1"/>
        <v>0</v>
      </c>
      <c r="I22" s="7">
        <v>10</v>
      </c>
      <c r="J22" s="7">
        <v>10</v>
      </c>
      <c r="K22" s="7">
        <f t="shared" si="2"/>
        <v>0</v>
      </c>
      <c r="L22" s="18">
        <f t="shared" si="3"/>
        <v>1.1272648159232919</v>
      </c>
    </row>
    <row r="23" spans="1:12">
      <c r="A23" s="7" t="s">
        <v>40</v>
      </c>
      <c r="B23" s="7">
        <f t="shared" si="0"/>
        <v>201812</v>
      </c>
      <c r="C23" s="7">
        <v>201696</v>
      </c>
      <c r="D23" s="7">
        <v>32</v>
      </c>
      <c r="E23" s="7">
        <v>84</v>
      </c>
      <c r="F23" s="7">
        <v>5</v>
      </c>
      <c r="G23" s="7">
        <v>2</v>
      </c>
      <c r="H23" s="7">
        <f t="shared" si="1"/>
        <v>3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960731</v>
      </c>
      <c r="C24" s="7">
        <v>960315</v>
      </c>
      <c r="D24" s="7">
        <v>108</v>
      </c>
      <c r="E24" s="7">
        <v>308</v>
      </c>
      <c r="F24" s="7">
        <v>8</v>
      </c>
      <c r="G24" s="7">
        <v>7</v>
      </c>
      <c r="H24" s="7">
        <f t="shared" si="1"/>
        <v>1</v>
      </c>
      <c r="I24" s="7">
        <v>19</v>
      </c>
      <c r="J24" s="7">
        <v>17</v>
      </c>
      <c r="K24" s="7">
        <f t="shared" si="2"/>
        <v>2</v>
      </c>
      <c r="L24" s="18">
        <f t="shared" si="3"/>
        <v>1.9776607604001537</v>
      </c>
    </row>
    <row r="25" spans="1:12">
      <c r="A25" s="7" t="s">
        <v>44</v>
      </c>
      <c r="B25" s="7">
        <f t="shared" si="0"/>
        <v>352529</v>
      </c>
      <c r="C25" s="7">
        <v>352376</v>
      </c>
      <c r="D25" s="7">
        <v>55</v>
      </c>
      <c r="E25" s="7">
        <v>98</v>
      </c>
      <c r="F25" s="7">
        <v>2</v>
      </c>
      <c r="G25" s="7">
        <v>2</v>
      </c>
      <c r="H25" s="7">
        <f t="shared" si="1"/>
        <v>0</v>
      </c>
      <c r="I25" s="7">
        <v>3</v>
      </c>
      <c r="J25" s="7">
        <v>3</v>
      </c>
      <c r="K25" s="7">
        <f t="shared" si="2"/>
        <v>0</v>
      </c>
      <c r="L25" s="18">
        <f t="shared" si="3"/>
        <v>0.85099381894822834</v>
      </c>
    </row>
    <row r="26" spans="1:12">
      <c r="A26" s="7" t="s">
        <v>46</v>
      </c>
      <c r="B26" s="7">
        <f t="shared" si="0"/>
        <v>127757</v>
      </c>
      <c r="C26" s="7">
        <v>127694</v>
      </c>
      <c r="D26" s="7">
        <v>36</v>
      </c>
      <c r="E26" s="7">
        <v>27</v>
      </c>
      <c r="F26" s="7">
        <v>0</v>
      </c>
      <c r="G26" s="7">
        <v>0</v>
      </c>
      <c r="H26" s="7">
        <f t="shared" si="1"/>
        <v>0</v>
      </c>
      <c r="I26" s="7">
        <v>1</v>
      </c>
      <c r="J26" s="7">
        <v>0</v>
      </c>
      <c r="K26" s="7">
        <f t="shared" si="2"/>
        <v>1</v>
      </c>
      <c r="L26" s="18">
        <f t="shared" si="3"/>
        <v>0.78273597532816208</v>
      </c>
    </row>
    <row r="27" spans="1:12">
      <c r="A27" s="7" t="s">
        <v>48</v>
      </c>
      <c r="B27" s="7">
        <f t="shared" si="0"/>
        <v>413909</v>
      </c>
      <c r="C27" s="7">
        <v>413729</v>
      </c>
      <c r="D27" s="7">
        <v>85</v>
      </c>
      <c r="E27" s="7">
        <v>95</v>
      </c>
      <c r="F27" s="7">
        <v>2</v>
      </c>
      <c r="G27" s="7">
        <v>2</v>
      </c>
      <c r="H27" s="7">
        <f t="shared" si="1"/>
        <v>0</v>
      </c>
      <c r="I27" s="7">
        <v>9</v>
      </c>
      <c r="J27" s="7">
        <v>6</v>
      </c>
      <c r="K27" s="7">
        <f t="shared" si="2"/>
        <v>3</v>
      </c>
      <c r="L27" s="18">
        <f t="shared" si="3"/>
        <v>2.1743909893237405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257338</v>
      </c>
      <c r="C30" s="7">
        <v>257298</v>
      </c>
      <c r="D30" s="7">
        <v>40</v>
      </c>
    </row>
    <row r="31" spans="1:12">
      <c r="A31" s="7" t="s">
        <v>52</v>
      </c>
      <c r="B31" s="7">
        <f t="shared" si="0"/>
        <v>13488</v>
      </c>
      <c r="C31" s="7">
        <v>13488</v>
      </c>
      <c r="D31" s="7">
        <v>0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127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788262</v>
      </c>
      <c r="C6" s="7">
        <v>788003</v>
      </c>
      <c r="D6" s="7">
        <v>98</v>
      </c>
      <c r="E6" s="7">
        <v>161</v>
      </c>
      <c r="F6" s="7">
        <v>4</v>
      </c>
      <c r="G6" s="7">
        <v>2</v>
      </c>
      <c r="H6" s="7">
        <f>F6-G6</f>
        <v>2</v>
      </c>
      <c r="I6" s="7">
        <v>22</v>
      </c>
      <c r="J6" s="7">
        <v>21</v>
      </c>
      <c r="K6" s="7">
        <f>I6-J6</f>
        <v>1</v>
      </c>
      <c r="L6" s="18">
        <f>I6/B6*100000</f>
        <v>2.7909502170598102</v>
      </c>
    </row>
    <row r="7" spans="1:12">
      <c r="A7" s="7" t="s">
        <v>3</v>
      </c>
      <c r="B7" s="7">
        <f t="shared" si="0"/>
        <v>511362</v>
      </c>
      <c r="C7" s="7">
        <v>511152</v>
      </c>
      <c r="D7" s="7">
        <v>75</v>
      </c>
      <c r="E7" s="7">
        <v>135</v>
      </c>
      <c r="F7" s="7">
        <v>1</v>
      </c>
      <c r="G7" s="7">
        <v>1</v>
      </c>
      <c r="H7" s="7">
        <f t="shared" ref="H7:H27" si="1">F7-G7</f>
        <v>0</v>
      </c>
      <c r="I7" s="7">
        <v>12</v>
      </c>
      <c r="J7" s="7">
        <v>10</v>
      </c>
      <c r="K7" s="7">
        <f t="shared" ref="K7:K27" si="2">I7-J7</f>
        <v>2</v>
      </c>
      <c r="L7" s="18">
        <f t="shared" ref="L7:L27" si="3">I7/B7*100000</f>
        <v>2.3466741760240297</v>
      </c>
    </row>
    <row r="8" spans="1:12">
      <c r="A8" s="7" t="s">
        <v>9</v>
      </c>
      <c r="B8" s="7">
        <f t="shared" si="0"/>
        <v>457331</v>
      </c>
      <c r="C8" s="7">
        <v>457146</v>
      </c>
      <c r="D8" s="7">
        <v>80</v>
      </c>
      <c r="E8" s="7">
        <v>105</v>
      </c>
      <c r="F8" s="7">
        <v>5</v>
      </c>
      <c r="G8" s="7">
        <v>2</v>
      </c>
      <c r="H8" s="7">
        <f t="shared" si="1"/>
        <v>3</v>
      </c>
      <c r="I8" s="7">
        <v>15</v>
      </c>
      <c r="J8" s="7">
        <v>14</v>
      </c>
      <c r="K8" s="7">
        <f t="shared" si="2"/>
        <v>1</v>
      </c>
      <c r="L8" s="18">
        <f t="shared" si="3"/>
        <v>3.2799001161084638</v>
      </c>
    </row>
    <row r="9" spans="1:12">
      <c r="A9" s="7" t="s">
        <v>11</v>
      </c>
      <c r="B9" s="7">
        <f t="shared" si="0"/>
        <v>297131</v>
      </c>
      <c r="C9" s="7">
        <v>297044</v>
      </c>
      <c r="D9" s="7">
        <v>43</v>
      </c>
      <c r="E9" s="7">
        <v>44</v>
      </c>
      <c r="F9" s="7">
        <v>3</v>
      </c>
      <c r="G9" s="7">
        <v>2</v>
      </c>
      <c r="H9" s="7">
        <f t="shared" si="1"/>
        <v>1</v>
      </c>
      <c r="I9" s="7">
        <v>8</v>
      </c>
      <c r="J9" s="7">
        <v>6</v>
      </c>
      <c r="K9" s="7">
        <f t="shared" si="2"/>
        <v>2</v>
      </c>
      <c r="L9" s="18">
        <f t="shared" si="3"/>
        <v>2.6924151300268231</v>
      </c>
    </row>
    <row r="10" spans="1:12">
      <c r="A10" s="7" t="s">
        <v>13</v>
      </c>
      <c r="B10" s="7">
        <f t="shared" si="0"/>
        <v>345405</v>
      </c>
      <c r="C10" s="7">
        <v>345277</v>
      </c>
      <c r="D10" s="7">
        <v>57</v>
      </c>
      <c r="E10" s="7">
        <v>71</v>
      </c>
      <c r="F10" s="7">
        <v>2</v>
      </c>
      <c r="G10" s="7">
        <v>2</v>
      </c>
      <c r="H10" s="7">
        <f t="shared" si="1"/>
        <v>0</v>
      </c>
      <c r="I10" s="7">
        <v>4</v>
      </c>
      <c r="J10" s="7">
        <v>2</v>
      </c>
      <c r="K10" s="7">
        <f t="shared" si="2"/>
        <v>2</v>
      </c>
      <c r="L10" s="18">
        <f t="shared" si="3"/>
        <v>1.1580608271449457</v>
      </c>
    </row>
    <row r="11" spans="1:12">
      <c r="A11" s="7" t="s">
        <v>16</v>
      </c>
      <c r="B11" s="7">
        <f t="shared" si="0"/>
        <v>380064</v>
      </c>
      <c r="C11" s="7">
        <v>379901</v>
      </c>
      <c r="D11" s="7">
        <v>60</v>
      </c>
      <c r="E11" s="7">
        <v>103</v>
      </c>
      <c r="F11" s="7">
        <v>3</v>
      </c>
      <c r="G11" s="7">
        <v>3</v>
      </c>
      <c r="H11" s="7">
        <f t="shared" si="1"/>
        <v>0</v>
      </c>
      <c r="I11" s="7">
        <v>22</v>
      </c>
      <c r="J11" s="7">
        <v>16</v>
      </c>
      <c r="K11" s="7">
        <f t="shared" si="2"/>
        <v>6</v>
      </c>
      <c r="L11" s="18">
        <f t="shared" si="3"/>
        <v>5.7884987791529854</v>
      </c>
    </row>
    <row r="12" spans="1:12">
      <c r="A12" s="7" t="s">
        <v>18</v>
      </c>
      <c r="B12" s="7">
        <f t="shared" si="0"/>
        <v>458202</v>
      </c>
      <c r="C12" s="7">
        <v>458058</v>
      </c>
      <c r="D12" s="7">
        <v>54</v>
      </c>
      <c r="E12" s="7">
        <v>90</v>
      </c>
      <c r="F12" s="7">
        <v>1</v>
      </c>
      <c r="G12" s="7">
        <v>1</v>
      </c>
      <c r="H12" s="7">
        <f t="shared" si="1"/>
        <v>0</v>
      </c>
      <c r="I12" s="7">
        <v>13</v>
      </c>
      <c r="J12" s="7">
        <v>10</v>
      </c>
      <c r="K12" s="7">
        <f t="shared" si="2"/>
        <v>3</v>
      </c>
      <c r="L12" s="18">
        <f t="shared" si="3"/>
        <v>2.8371766164268162</v>
      </c>
    </row>
    <row r="13" spans="1:12">
      <c r="A13" s="7" t="s">
        <v>20</v>
      </c>
      <c r="B13" s="7">
        <f t="shared" si="0"/>
        <v>258804</v>
      </c>
      <c r="C13" s="7">
        <v>258694</v>
      </c>
      <c r="D13" s="7">
        <v>50</v>
      </c>
      <c r="E13" s="7">
        <v>60</v>
      </c>
      <c r="F13" s="7">
        <v>4</v>
      </c>
      <c r="G13" s="7">
        <v>3</v>
      </c>
      <c r="H13" s="7">
        <f t="shared" si="1"/>
        <v>1</v>
      </c>
      <c r="I13" s="7">
        <v>4</v>
      </c>
      <c r="J13" s="7">
        <v>3</v>
      </c>
      <c r="K13" s="7">
        <f t="shared" si="2"/>
        <v>1</v>
      </c>
      <c r="L13" s="18">
        <f t="shared" si="3"/>
        <v>1.5455711658243305</v>
      </c>
    </row>
    <row r="14" spans="1:12">
      <c r="A14" s="7" t="s">
        <v>22</v>
      </c>
      <c r="B14" s="7">
        <f t="shared" si="0"/>
        <v>308785</v>
      </c>
      <c r="C14" s="7">
        <v>308684</v>
      </c>
      <c r="D14" s="7">
        <v>46</v>
      </c>
      <c r="E14" s="7">
        <v>55</v>
      </c>
      <c r="F14" s="7">
        <v>6</v>
      </c>
      <c r="G14" s="7">
        <v>4</v>
      </c>
      <c r="H14" s="7">
        <f t="shared" si="1"/>
        <v>2</v>
      </c>
      <c r="I14" s="7">
        <v>6</v>
      </c>
      <c r="J14" s="7">
        <v>5</v>
      </c>
      <c r="K14" s="7">
        <f t="shared" si="2"/>
        <v>1</v>
      </c>
      <c r="L14" s="18">
        <f t="shared" si="3"/>
        <v>1.9430995676603462</v>
      </c>
    </row>
    <row r="15" spans="1:12">
      <c r="A15" s="7" t="s">
        <v>24</v>
      </c>
      <c r="B15" s="7">
        <f t="shared" si="0"/>
        <v>357136</v>
      </c>
      <c r="C15" s="7">
        <v>357012</v>
      </c>
      <c r="D15" s="7">
        <v>55</v>
      </c>
      <c r="E15" s="7">
        <v>69</v>
      </c>
      <c r="F15" s="7">
        <v>2</v>
      </c>
      <c r="G15" s="7">
        <v>2</v>
      </c>
      <c r="H15" s="7">
        <f t="shared" si="1"/>
        <v>0</v>
      </c>
      <c r="I15" s="7">
        <v>11</v>
      </c>
      <c r="J15" s="7">
        <v>7</v>
      </c>
      <c r="K15" s="7">
        <f t="shared" si="2"/>
        <v>4</v>
      </c>
      <c r="L15" s="18">
        <f t="shared" si="3"/>
        <v>3.0800591371354327</v>
      </c>
    </row>
    <row r="16" spans="1:12">
      <c r="A16" s="7" t="s">
        <v>26</v>
      </c>
      <c r="B16" s="7">
        <f t="shared" si="0"/>
        <v>316608</v>
      </c>
      <c r="C16" s="7">
        <v>316496</v>
      </c>
      <c r="D16" s="7">
        <v>41</v>
      </c>
      <c r="E16" s="7">
        <v>71</v>
      </c>
      <c r="F16" s="7">
        <v>2</v>
      </c>
      <c r="G16" s="7">
        <v>2</v>
      </c>
      <c r="H16" s="7">
        <f t="shared" si="1"/>
        <v>0</v>
      </c>
      <c r="I16" s="7">
        <v>11</v>
      </c>
      <c r="J16" s="7">
        <v>11</v>
      </c>
      <c r="K16" s="7">
        <f t="shared" si="2"/>
        <v>0</v>
      </c>
      <c r="L16" s="18">
        <f t="shared" si="3"/>
        <v>3.4743278754800886</v>
      </c>
    </row>
    <row r="17" spans="1:12">
      <c r="A17" s="7" t="s">
        <v>28</v>
      </c>
      <c r="B17" s="7">
        <f t="shared" si="0"/>
        <v>452642</v>
      </c>
      <c r="C17" s="7">
        <v>452481</v>
      </c>
      <c r="D17" s="7">
        <v>62</v>
      </c>
      <c r="E17" s="7">
        <v>99</v>
      </c>
      <c r="F17" s="7">
        <v>5</v>
      </c>
      <c r="G17" s="7">
        <v>4</v>
      </c>
      <c r="H17" s="7">
        <f t="shared" si="1"/>
        <v>1</v>
      </c>
      <c r="I17" s="7">
        <v>22</v>
      </c>
      <c r="J17" s="7">
        <v>16</v>
      </c>
      <c r="K17" s="7">
        <f t="shared" si="2"/>
        <v>6</v>
      </c>
      <c r="L17" s="18">
        <f t="shared" si="3"/>
        <v>4.8603532151236513</v>
      </c>
    </row>
    <row r="18" spans="1:12">
      <c r="A18" s="7" t="s">
        <v>30</v>
      </c>
      <c r="B18" s="7">
        <f t="shared" si="0"/>
        <v>148918</v>
      </c>
      <c r="C18" s="7">
        <v>148861</v>
      </c>
      <c r="D18" s="7">
        <v>22</v>
      </c>
      <c r="E18" s="7">
        <v>35</v>
      </c>
      <c r="F18" s="7">
        <v>2</v>
      </c>
      <c r="G18" s="7">
        <v>1</v>
      </c>
      <c r="H18" s="7">
        <f t="shared" si="1"/>
        <v>1</v>
      </c>
      <c r="I18" s="7">
        <v>7</v>
      </c>
      <c r="J18" s="7">
        <v>7</v>
      </c>
      <c r="K18" s="7">
        <f t="shared" si="2"/>
        <v>0</v>
      </c>
      <c r="L18" s="18">
        <f t="shared" si="3"/>
        <v>4.7005734699633352</v>
      </c>
    </row>
    <row r="19" spans="1:12">
      <c r="A19" s="7" t="s">
        <v>32</v>
      </c>
      <c r="B19" s="7">
        <f t="shared" si="0"/>
        <v>229842</v>
      </c>
      <c r="C19" s="7">
        <v>229775</v>
      </c>
      <c r="D19" s="7">
        <v>25</v>
      </c>
      <c r="E19" s="7">
        <v>42</v>
      </c>
      <c r="F19" s="7">
        <v>1</v>
      </c>
      <c r="G19" s="7">
        <v>1</v>
      </c>
      <c r="H19" s="7">
        <f t="shared" si="1"/>
        <v>0</v>
      </c>
      <c r="I19" s="7">
        <v>9</v>
      </c>
      <c r="J19" s="7">
        <v>8</v>
      </c>
      <c r="K19" s="7">
        <f t="shared" si="2"/>
        <v>1</v>
      </c>
      <c r="L19" s="18">
        <f t="shared" si="3"/>
        <v>3.9157334168689792</v>
      </c>
    </row>
    <row r="20" spans="1:12">
      <c r="A20" s="7" t="s">
        <v>34</v>
      </c>
      <c r="B20" s="7">
        <f t="shared" si="0"/>
        <v>256970</v>
      </c>
      <c r="C20" s="7">
        <v>256863</v>
      </c>
      <c r="D20" s="7">
        <v>41</v>
      </c>
      <c r="E20" s="7">
        <v>66</v>
      </c>
      <c r="F20" s="7">
        <v>0</v>
      </c>
      <c r="G20" s="7">
        <v>0</v>
      </c>
      <c r="H20" s="7">
        <f t="shared" si="1"/>
        <v>0</v>
      </c>
      <c r="I20" s="7">
        <v>20</v>
      </c>
      <c r="J20" s="7">
        <v>16</v>
      </c>
      <c r="K20" s="7">
        <f t="shared" si="2"/>
        <v>4</v>
      </c>
      <c r="L20" s="18">
        <f t="shared" si="3"/>
        <v>7.7830096898470646</v>
      </c>
    </row>
    <row r="21" spans="1:12">
      <c r="A21" s="7" t="s">
        <v>36</v>
      </c>
      <c r="B21" s="7">
        <f t="shared" si="0"/>
        <v>363147</v>
      </c>
      <c r="C21" s="7">
        <v>363024</v>
      </c>
      <c r="D21" s="7">
        <v>45</v>
      </c>
      <c r="E21" s="7">
        <v>78</v>
      </c>
      <c r="F21" s="7">
        <v>3</v>
      </c>
      <c r="G21" s="7">
        <v>2</v>
      </c>
      <c r="H21" s="7">
        <f t="shared" si="1"/>
        <v>1</v>
      </c>
      <c r="I21" s="7">
        <v>16</v>
      </c>
      <c r="J21" s="7">
        <v>12</v>
      </c>
      <c r="K21" s="7">
        <f t="shared" si="2"/>
        <v>4</v>
      </c>
      <c r="L21" s="18">
        <f t="shared" si="3"/>
        <v>4.4059292793276557</v>
      </c>
    </row>
    <row r="22" spans="1:12">
      <c r="A22" s="7" t="s">
        <v>38</v>
      </c>
      <c r="B22" s="7">
        <f t="shared" si="0"/>
        <v>577501</v>
      </c>
      <c r="C22" s="7">
        <v>577313</v>
      </c>
      <c r="D22" s="7">
        <v>82</v>
      </c>
      <c r="E22" s="7">
        <v>106</v>
      </c>
      <c r="F22" s="7">
        <v>4</v>
      </c>
      <c r="G22" s="7">
        <v>4</v>
      </c>
      <c r="H22" s="7">
        <f t="shared" si="1"/>
        <v>0</v>
      </c>
      <c r="I22" s="7">
        <v>19</v>
      </c>
      <c r="J22" s="7">
        <v>17</v>
      </c>
      <c r="K22" s="7">
        <f t="shared" si="2"/>
        <v>2</v>
      </c>
      <c r="L22" s="18">
        <f t="shared" si="3"/>
        <v>3.2900375930084969</v>
      </c>
    </row>
    <row r="23" spans="1:12">
      <c r="A23" s="7" t="s">
        <v>40</v>
      </c>
      <c r="B23" s="7">
        <f t="shared" si="0"/>
        <v>135704</v>
      </c>
      <c r="C23" s="7">
        <v>135659</v>
      </c>
      <c r="D23" s="7">
        <v>13</v>
      </c>
      <c r="E23" s="7">
        <v>32</v>
      </c>
      <c r="F23" s="7">
        <v>1</v>
      </c>
      <c r="G23" s="7">
        <v>1</v>
      </c>
      <c r="H23" s="7">
        <f t="shared" si="1"/>
        <v>0</v>
      </c>
      <c r="I23" s="7">
        <v>6</v>
      </c>
      <c r="J23" s="7">
        <v>3</v>
      </c>
      <c r="K23" s="7">
        <f t="shared" si="2"/>
        <v>3</v>
      </c>
      <c r="L23" s="18">
        <f t="shared" si="3"/>
        <v>4.421387726227672</v>
      </c>
    </row>
    <row r="24" spans="1:12">
      <c r="A24" s="7" t="s">
        <v>42</v>
      </c>
      <c r="B24" s="7">
        <f t="shared" si="0"/>
        <v>566036</v>
      </c>
      <c r="C24" s="7">
        <v>565840</v>
      </c>
      <c r="D24" s="7">
        <v>41</v>
      </c>
      <c r="E24" s="7">
        <v>155</v>
      </c>
      <c r="F24" s="7">
        <v>10</v>
      </c>
      <c r="G24" s="7">
        <v>8</v>
      </c>
      <c r="H24" s="7">
        <f t="shared" si="1"/>
        <v>2</v>
      </c>
      <c r="I24" s="7">
        <v>29</v>
      </c>
      <c r="J24" s="7">
        <v>25</v>
      </c>
      <c r="K24" s="7">
        <f t="shared" si="2"/>
        <v>4</v>
      </c>
      <c r="L24" s="18">
        <f t="shared" si="3"/>
        <v>5.1233490449370711</v>
      </c>
    </row>
    <row r="25" spans="1:12">
      <c r="A25" s="7" t="s">
        <v>44</v>
      </c>
      <c r="B25" s="7">
        <f t="shared" si="0"/>
        <v>232714</v>
      </c>
      <c r="C25" s="7">
        <v>232647</v>
      </c>
      <c r="D25" s="7">
        <v>23</v>
      </c>
      <c r="E25" s="7">
        <v>44</v>
      </c>
      <c r="F25" s="7">
        <v>1</v>
      </c>
      <c r="G25" s="7">
        <v>0</v>
      </c>
      <c r="H25" s="7">
        <f t="shared" si="1"/>
        <v>1</v>
      </c>
      <c r="I25" s="7">
        <v>3</v>
      </c>
      <c r="J25" s="7">
        <v>3</v>
      </c>
      <c r="K25" s="7">
        <f t="shared" si="2"/>
        <v>0</v>
      </c>
      <c r="L25" s="18">
        <f t="shared" si="3"/>
        <v>1.2891360210387</v>
      </c>
    </row>
    <row r="26" spans="1:12">
      <c r="A26" s="7" t="s">
        <v>46</v>
      </c>
      <c r="B26" s="7">
        <f t="shared" si="0"/>
        <v>81950</v>
      </c>
      <c r="C26" s="7">
        <v>81912</v>
      </c>
      <c r="D26" s="7">
        <v>12</v>
      </c>
      <c r="E26" s="7">
        <v>26</v>
      </c>
      <c r="F26" s="7">
        <v>1</v>
      </c>
      <c r="G26" s="7">
        <v>1</v>
      </c>
      <c r="H26" s="7">
        <f t="shared" si="1"/>
        <v>0</v>
      </c>
      <c r="I26" s="7">
        <v>5</v>
      </c>
      <c r="J26" s="7">
        <v>2</v>
      </c>
      <c r="K26" s="7">
        <f t="shared" si="2"/>
        <v>3</v>
      </c>
      <c r="L26" s="18">
        <f t="shared" si="3"/>
        <v>6.1012812690665044</v>
      </c>
    </row>
    <row r="27" spans="1:12">
      <c r="A27" s="7" t="s">
        <v>48</v>
      </c>
      <c r="B27" s="7">
        <f t="shared" si="0"/>
        <v>238229</v>
      </c>
      <c r="C27" s="7">
        <v>238154</v>
      </c>
      <c r="D27" s="7">
        <v>39</v>
      </c>
      <c r="E27" s="7">
        <v>36</v>
      </c>
      <c r="F27" s="7">
        <v>1</v>
      </c>
      <c r="G27" s="7">
        <v>1</v>
      </c>
      <c r="H27" s="7">
        <f t="shared" si="1"/>
        <v>0</v>
      </c>
      <c r="I27" s="7">
        <v>7</v>
      </c>
      <c r="J27" s="7">
        <v>7</v>
      </c>
      <c r="K27" s="7">
        <f t="shared" si="2"/>
        <v>0</v>
      </c>
      <c r="L27" s="18">
        <f t="shared" si="3"/>
        <v>2.9383492353995524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161833</v>
      </c>
      <c r="C30" s="7">
        <v>161819</v>
      </c>
      <c r="D30" s="7">
        <v>14</v>
      </c>
    </row>
    <row r="31" spans="1:12">
      <c r="A31" s="7" t="s">
        <v>52</v>
      </c>
      <c r="B31" s="7">
        <f t="shared" si="0"/>
        <v>8306</v>
      </c>
      <c r="C31" s="7">
        <v>8306</v>
      </c>
      <c r="D31" s="7">
        <v>0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126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1080297</v>
      </c>
      <c r="C6" s="7">
        <v>1079856</v>
      </c>
      <c r="D6" s="7">
        <v>207</v>
      </c>
      <c r="E6" s="7">
        <v>234</v>
      </c>
      <c r="F6" s="7">
        <v>1</v>
      </c>
      <c r="G6" s="7">
        <v>0</v>
      </c>
      <c r="H6" s="7">
        <f>F6-G6</f>
        <v>1</v>
      </c>
      <c r="I6" s="7">
        <v>17</v>
      </c>
      <c r="J6" s="7">
        <v>11</v>
      </c>
      <c r="K6" s="7">
        <f>I6-J6</f>
        <v>6</v>
      </c>
      <c r="L6" s="18">
        <f>I6/B6*100000</f>
        <v>1.5736413227103287</v>
      </c>
    </row>
    <row r="7" spans="1:12">
      <c r="A7" s="7" t="s">
        <v>3</v>
      </c>
      <c r="B7" s="7">
        <f t="shared" si="0"/>
        <v>729184</v>
      </c>
      <c r="C7" s="7">
        <v>728868</v>
      </c>
      <c r="D7" s="7">
        <v>162</v>
      </c>
      <c r="E7" s="7">
        <v>154</v>
      </c>
      <c r="F7" s="7">
        <v>2</v>
      </c>
      <c r="G7" s="7">
        <v>1</v>
      </c>
      <c r="H7" s="7">
        <f t="shared" ref="H7:H27" si="1">F7-G7</f>
        <v>1</v>
      </c>
      <c r="I7" s="7">
        <v>8</v>
      </c>
      <c r="J7" s="7">
        <v>7</v>
      </c>
      <c r="K7" s="7">
        <f t="shared" ref="K7:K27" si="2">I7-J7</f>
        <v>1</v>
      </c>
      <c r="L7" s="18">
        <f t="shared" ref="L7:L27" si="3">I7/B7*100000</f>
        <v>1.0971167771097556</v>
      </c>
    </row>
    <row r="8" spans="1:12">
      <c r="A8" s="7" t="s">
        <v>9</v>
      </c>
      <c r="B8" s="7">
        <f t="shared" si="0"/>
        <v>609521</v>
      </c>
      <c r="C8" s="7">
        <v>609318</v>
      </c>
      <c r="D8" s="7">
        <v>130</v>
      </c>
      <c r="E8" s="7">
        <v>73</v>
      </c>
      <c r="F8" s="7">
        <v>2</v>
      </c>
      <c r="G8" s="7">
        <v>2</v>
      </c>
      <c r="H8" s="7">
        <f t="shared" si="1"/>
        <v>0</v>
      </c>
      <c r="I8" s="7">
        <v>21</v>
      </c>
      <c r="J8" s="7">
        <v>12</v>
      </c>
      <c r="K8" s="7">
        <f t="shared" si="2"/>
        <v>9</v>
      </c>
      <c r="L8" s="18">
        <f t="shared" si="3"/>
        <v>3.4453283808105053</v>
      </c>
    </row>
    <row r="9" spans="1:12">
      <c r="A9" s="7" t="s">
        <v>11</v>
      </c>
      <c r="B9" s="7">
        <f t="shared" si="0"/>
        <v>381559</v>
      </c>
      <c r="C9" s="7">
        <v>381408</v>
      </c>
      <c r="D9" s="7">
        <v>75</v>
      </c>
      <c r="E9" s="7">
        <v>76</v>
      </c>
      <c r="F9" s="7">
        <v>3</v>
      </c>
      <c r="G9" s="7">
        <v>2</v>
      </c>
      <c r="H9" s="7">
        <f t="shared" si="1"/>
        <v>1</v>
      </c>
      <c r="I9" s="7">
        <v>20</v>
      </c>
      <c r="J9" s="7">
        <v>15</v>
      </c>
      <c r="K9" s="7">
        <f t="shared" si="2"/>
        <v>5</v>
      </c>
      <c r="L9" s="18">
        <f t="shared" si="3"/>
        <v>5.241653322290917</v>
      </c>
    </row>
    <row r="10" spans="1:12">
      <c r="A10" s="7" t="s">
        <v>13</v>
      </c>
      <c r="B10" s="7">
        <f t="shared" si="0"/>
        <v>438920</v>
      </c>
      <c r="C10" s="7">
        <v>438753</v>
      </c>
      <c r="D10" s="7">
        <v>83</v>
      </c>
      <c r="E10" s="7">
        <v>84</v>
      </c>
      <c r="F10" s="7">
        <v>6</v>
      </c>
      <c r="G10" s="7">
        <v>5</v>
      </c>
      <c r="H10" s="7">
        <f t="shared" si="1"/>
        <v>1</v>
      </c>
      <c r="I10" s="7">
        <v>7</v>
      </c>
      <c r="J10" s="7">
        <v>7</v>
      </c>
      <c r="K10" s="7">
        <f t="shared" si="2"/>
        <v>0</v>
      </c>
      <c r="L10" s="18">
        <f t="shared" si="3"/>
        <v>1.5948236580698076</v>
      </c>
    </row>
    <row r="11" spans="1:12">
      <c r="A11" s="7" t="s">
        <v>16</v>
      </c>
      <c r="B11" s="7">
        <f t="shared" si="0"/>
        <v>513369</v>
      </c>
      <c r="C11" s="7">
        <v>513107</v>
      </c>
      <c r="D11" s="7">
        <v>142</v>
      </c>
      <c r="E11" s="7">
        <v>120</v>
      </c>
      <c r="F11" s="7">
        <v>2</v>
      </c>
      <c r="G11" s="7">
        <v>2</v>
      </c>
      <c r="H11" s="7">
        <f t="shared" si="1"/>
        <v>0</v>
      </c>
      <c r="I11" s="7">
        <v>1</v>
      </c>
      <c r="J11" s="7">
        <v>1</v>
      </c>
      <c r="K11" s="7">
        <f t="shared" si="2"/>
        <v>0</v>
      </c>
      <c r="L11" s="18">
        <f t="shared" si="3"/>
        <v>0.19479166057942726</v>
      </c>
    </row>
    <row r="12" spans="1:12">
      <c r="A12" s="7" t="s">
        <v>18</v>
      </c>
      <c r="B12" s="7">
        <f t="shared" si="0"/>
        <v>646251</v>
      </c>
      <c r="C12" s="7">
        <v>645906</v>
      </c>
      <c r="D12" s="7">
        <v>128</v>
      </c>
      <c r="E12" s="7">
        <v>217</v>
      </c>
      <c r="F12" s="7">
        <v>3</v>
      </c>
      <c r="G12" s="7">
        <v>3</v>
      </c>
      <c r="H12" s="7">
        <f t="shared" si="1"/>
        <v>0</v>
      </c>
      <c r="I12" s="7">
        <v>3</v>
      </c>
      <c r="J12" s="7">
        <v>3</v>
      </c>
      <c r="K12" s="7">
        <f t="shared" si="2"/>
        <v>0</v>
      </c>
      <c r="L12" s="18">
        <f t="shared" si="3"/>
        <v>0.46421591610689966</v>
      </c>
    </row>
    <row r="13" spans="1:12">
      <c r="A13" s="7" t="s">
        <v>20</v>
      </c>
      <c r="B13" s="7">
        <f t="shared" si="0"/>
        <v>348620</v>
      </c>
      <c r="C13" s="7">
        <v>348483</v>
      </c>
      <c r="D13" s="7">
        <v>74</v>
      </c>
      <c r="E13" s="7">
        <v>63</v>
      </c>
      <c r="F13" s="7">
        <v>0</v>
      </c>
      <c r="G13" s="7">
        <v>0</v>
      </c>
      <c r="H13" s="7">
        <f t="shared" si="1"/>
        <v>0</v>
      </c>
      <c r="I13" s="7">
        <v>10</v>
      </c>
      <c r="J13" s="7">
        <v>7</v>
      </c>
      <c r="K13" s="7">
        <f t="shared" si="2"/>
        <v>3</v>
      </c>
      <c r="L13" s="18">
        <f t="shared" si="3"/>
        <v>2.8684527565830993</v>
      </c>
    </row>
    <row r="14" spans="1:12">
      <c r="A14" s="7" t="s">
        <v>22</v>
      </c>
      <c r="B14" s="7">
        <f t="shared" si="0"/>
        <v>448510</v>
      </c>
      <c r="C14" s="7">
        <v>448293</v>
      </c>
      <c r="D14" s="7">
        <v>92</v>
      </c>
      <c r="E14" s="7">
        <v>125</v>
      </c>
      <c r="F14" s="7">
        <v>6</v>
      </c>
      <c r="G14" s="7">
        <v>6</v>
      </c>
      <c r="H14" s="7">
        <f t="shared" si="1"/>
        <v>0</v>
      </c>
      <c r="I14" s="7">
        <v>13</v>
      </c>
      <c r="J14" s="7">
        <v>10</v>
      </c>
      <c r="K14" s="7">
        <f t="shared" si="2"/>
        <v>3</v>
      </c>
      <c r="L14" s="18">
        <f t="shared" si="3"/>
        <v>2.8984860984147511</v>
      </c>
    </row>
    <row r="15" spans="1:12">
      <c r="A15" s="7" t="s">
        <v>24</v>
      </c>
      <c r="B15" s="7">
        <f t="shared" si="0"/>
        <v>509326</v>
      </c>
      <c r="C15" s="7">
        <v>509042</v>
      </c>
      <c r="D15" s="7">
        <v>135</v>
      </c>
      <c r="E15" s="7">
        <v>149</v>
      </c>
      <c r="F15" s="7">
        <v>0</v>
      </c>
      <c r="G15" s="7">
        <v>0</v>
      </c>
      <c r="H15" s="7">
        <f t="shared" si="1"/>
        <v>0</v>
      </c>
      <c r="I15" s="7">
        <v>9</v>
      </c>
      <c r="J15" s="7">
        <v>9</v>
      </c>
      <c r="K15" s="7">
        <f t="shared" si="2"/>
        <v>0</v>
      </c>
      <c r="L15" s="18">
        <f t="shared" si="3"/>
        <v>1.7670411484982114</v>
      </c>
    </row>
    <row r="16" spans="1:12">
      <c r="A16" s="7" t="s">
        <v>26</v>
      </c>
      <c r="B16" s="7">
        <f t="shared" si="0"/>
        <v>446554</v>
      </c>
      <c r="C16" s="7">
        <v>446352</v>
      </c>
      <c r="D16" s="7">
        <v>95</v>
      </c>
      <c r="E16" s="7">
        <v>107</v>
      </c>
      <c r="F16" s="7">
        <v>3</v>
      </c>
      <c r="G16" s="7">
        <v>3</v>
      </c>
      <c r="H16" s="7">
        <f t="shared" si="1"/>
        <v>0</v>
      </c>
      <c r="I16" s="7">
        <v>5</v>
      </c>
      <c r="J16" s="7">
        <v>4</v>
      </c>
      <c r="K16" s="7">
        <f t="shared" si="2"/>
        <v>1</v>
      </c>
      <c r="L16" s="18">
        <f t="shared" si="3"/>
        <v>1.1196854131863112</v>
      </c>
    </row>
    <row r="17" spans="1:12">
      <c r="A17" s="7" t="s">
        <v>28</v>
      </c>
      <c r="B17" s="7">
        <f t="shared" si="0"/>
        <v>593888</v>
      </c>
      <c r="C17" s="7">
        <v>593668</v>
      </c>
      <c r="D17" s="7">
        <v>98</v>
      </c>
      <c r="E17" s="7">
        <v>122</v>
      </c>
      <c r="F17" s="7">
        <v>3</v>
      </c>
      <c r="G17" s="7">
        <v>3</v>
      </c>
      <c r="H17" s="7">
        <f t="shared" si="1"/>
        <v>0</v>
      </c>
      <c r="I17" s="7">
        <v>2</v>
      </c>
      <c r="J17" s="7">
        <v>2</v>
      </c>
      <c r="K17" s="7">
        <f t="shared" si="2"/>
        <v>0</v>
      </c>
      <c r="L17" s="18">
        <f t="shared" si="3"/>
        <v>0.3367638342583113</v>
      </c>
    </row>
    <row r="18" spans="1:12">
      <c r="A18" s="7" t="s">
        <v>30</v>
      </c>
      <c r="B18" s="7">
        <f t="shared" si="0"/>
        <v>189340</v>
      </c>
      <c r="C18" s="7">
        <v>189237</v>
      </c>
      <c r="D18" s="7">
        <v>50</v>
      </c>
      <c r="E18" s="7">
        <v>53</v>
      </c>
      <c r="F18" s="7">
        <v>0</v>
      </c>
      <c r="G18" s="7">
        <v>0</v>
      </c>
      <c r="H18" s="7">
        <f t="shared" si="1"/>
        <v>0</v>
      </c>
      <c r="I18" s="7">
        <v>1</v>
      </c>
      <c r="J18" s="7">
        <v>1</v>
      </c>
      <c r="K18" s="7">
        <f t="shared" si="2"/>
        <v>0</v>
      </c>
      <c r="L18" s="18">
        <f t="shared" si="3"/>
        <v>0.52815041723882961</v>
      </c>
    </row>
    <row r="19" spans="1:12">
      <c r="A19" s="7" t="s">
        <v>32</v>
      </c>
      <c r="B19" s="7">
        <f t="shared" si="0"/>
        <v>261528</v>
      </c>
      <c r="C19" s="7">
        <v>261421</v>
      </c>
      <c r="D19" s="7">
        <v>59</v>
      </c>
      <c r="E19" s="7">
        <v>48</v>
      </c>
      <c r="F19" s="7">
        <v>0</v>
      </c>
      <c r="G19" s="7">
        <v>0</v>
      </c>
      <c r="H19" s="7">
        <f t="shared" si="1"/>
        <v>0</v>
      </c>
      <c r="I19" s="7">
        <v>4</v>
      </c>
      <c r="J19" s="7">
        <v>4</v>
      </c>
      <c r="K19" s="7">
        <f t="shared" si="2"/>
        <v>0</v>
      </c>
      <c r="L19" s="18">
        <f t="shared" si="3"/>
        <v>1.5294729436236274</v>
      </c>
    </row>
    <row r="20" spans="1:12">
      <c r="A20" s="7" t="s">
        <v>34</v>
      </c>
      <c r="B20" s="7">
        <f t="shared" si="0"/>
        <v>360539</v>
      </c>
      <c r="C20" s="7">
        <v>360420</v>
      </c>
      <c r="D20" s="7">
        <v>61</v>
      </c>
      <c r="E20" s="7">
        <v>58</v>
      </c>
      <c r="F20" s="7">
        <v>0</v>
      </c>
      <c r="G20" s="7">
        <v>0</v>
      </c>
      <c r="H20" s="7">
        <f t="shared" si="1"/>
        <v>0</v>
      </c>
      <c r="I20" s="7">
        <v>3</v>
      </c>
      <c r="J20" s="7">
        <v>3</v>
      </c>
      <c r="K20" s="7">
        <f t="shared" si="2"/>
        <v>0</v>
      </c>
      <c r="L20" s="18">
        <f t="shared" si="3"/>
        <v>0.83208751341741116</v>
      </c>
    </row>
    <row r="21" spans="1:12">
      <c r="A21" s="7" t="s">
        <v>36</v>
      </c>
      <c r="B21" s="7">
        <f t="shared" si="0"/>
        <v>515332</v>
      </c>
      <c r="C21" s="7">
        <v>515076</v>
      </c>
      <c r="D21" s="7">
        <v>130</v>
      </c>
      <c r="E21" s="7">
        <v>126</v>
      </c>
      <c r="F21" s="7">
        <v>2</v>
      </c>
      <c r="G21" s="7">
        <v>2</v>
      </c>
      <c r="H21" s="7">
        <f t="shared" si="1"/>
        <v>0</v>
      </c>
      <c r="I21" s="7">
        <v>2</v>
      </c>
      <c r="J21" s="7">
        <v>2</v>
      </c>
      <c r="K21" s="7">
        <f t="shared" si="2"/>
        <v>0</v>
      </c>
      <c r="L21" s="18">
        <f t="shared" si="3"/>
        <v>0.38809932237858308</v>
      </c>
    </row>
    <row r="22" spans="1:12">
      <c r="A22" s="7" t="s">
        <v>38</v>
      </c>
      <c r="B22" s="7">
        <f t="shared" si="0"/>
        <v>814508</v>
      </c>
      <c r="C22" s="7">
        <v>814191</v>
      </c>
      <c r="D22" s="7">
        <v>139</v>
      </c>
      <c r="E22" s="7">
        <v>178</v>
      </c>
      <c r="F22" s="7">
        <v>1</v>
      </c>
      <c r="G22" s="7">
        <v>1</v>
      </c>
      <c r="H22" s="7">
        <f t="shared" si="1"/>
        <v>0</v>
      </c>
      <c r="I22" s="7">
        <v>17</v>
      </c>
      <c r="J22" s="7">
        <v>15</v>
      </c>
      <c r="K22" s="7">
        <f t="shared" si="2"/>
        <v>2</v>
      </c>
      <c r="L22" s="18">
        <f t="shared" si="3"/>
        <v>2.0871495430370235</v>
      </c>
    </row>
    <row r="23" spans="1:12">
      <c r="A23" s="7" t="s">
        <v>40</v>
      </c>
      <c r="B23" s="7">
        <f t="shared" si="0"/>
        <v>183695</v>
      </c>
      <c r="C23" s="7">
        <v>183594</v>
      </c>
      <c r="D23" s="7">
        <v>34</v>
      </c>
      <c r="E23" s="7">
        <v>67</v>
      </c>
      <c r="F23" s="7">
        <v>0</v>
      </c>
      <c r="G23" s="7">
        <v>0</v>
      </c>
      <c r="H23" s="7">
        <f t="shared" si="1"/>
        <v>0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937847</v>
      </c>
      <c r="C24" s="7">
        <v>937432</v>
      </c>
      <c r="D24" s="7">
        <v>122</v>
      </c>
      <c r="E24" s="7">
        <v>293</v>
      </c>
      <c r="F24" s="7">
        <v>3</v>
      </c>
      <c r="G24" s="7">
        <v>3</v>
      </c>
      <c r="H24" s="7">
        <f t="shared" si="1"/>
        <v>0</v>
      </c>
      <c r="I24" s="7">
        <v>15</v>
      </c>
      <c r="J24" s="7">
        <v>14</v>
      </c>
      <c r="K24" s="7">
        <f t="shared" si="2"/>
        <v>1</v>
      </c>
      <c r="L24" s="18">
        <f t="shared" si="3"/>
        <v>1.5994080057834594</v>
      </c>
    </row>
    <row r="25" spans="1:12">
      <c r="A25" s="7" t="s">
        <v>44</v>
      </c>
      <c r="B25" s="7">
        <f t="shared" si="0"/>
        <v>392636</v>
      </c>
      <c r="C25" s="7">
        <v>392502</v>
      </c>
      <c r="D25" s="7">
        <v>60</v>
      </c>
      <c r="E25" s="7">
        <v>74</v>
      </c>
      <c r="F25" s="7">
        <v>2</v>
      </c>
      <c r="G25" s="7">
        <v>2</v>
      </c>
      <c r="H25" s="7">
        <f t="shared" si="1"/>
        <v>0</v>
      </c>
      <c r="I25" s="7">
        <v>2</v>
      </c>
      <c r="J25" s="7">
        <v>2</v>
      </c>
      <c r="K25" s="7">
        <f t="shared" si="2"/>
        <v>0</v>
      </c>
      <c r="L25" s="18">
        <f t="shared" si="3"/>
        <v>0.50937764239651995</v>
      </c>
    </row>
    <row r="26" spans="1:12">
      <c r="A26" s="7" t="s">
        <v>46</v>
      </c>
      <c r="B26" s="7">
        <f t="shared" si="0"/>
        <v>104042</v>
      </c>
      <c r="C26" s="7">
        <v>104003</v>
      </c>
      <c r="D26" s="7">
        <v>21</v>
      </c>
      <c r="E26" s="7">
        <v>18</v>
      </c>
      <c r="F26" s="7">
        <v>1</v>
      </c>
      <c r="G26" s="7">
        <v>1</v>
      </c>
      <c r="H26" s="7">
        <f t="shared" si="1"/>
        <v>0</v>
      </c>
      <c r="I26" s="7">
        <v>2</v>
      </c>
      <c r="J26" s="7">
        <v>2</v>
      </c>
      <c r="K26" s="7">
        <f t="shared" si="2"/>
        <v>0</v>
      </c>
      <c r="L26" s="18">
        <f t="shared" si="3"/>
        <v>1.9223006093692931</v>
      </c>
    </row>
    <row r="27" spans="1:12">
      <c r="A27" s="7" t="s">
        <v>48</v>
      </c>
      <c r="B27" s="7">
        <f t="shared" si="0"/>
        <v>375758</v>
      </c>
      <c r="C27" s="7">
        <v>375603</v>
      </c>
      <c r="D27" s="7">
        <v>74</v>
      </c>
      <c r="E27" s="7">
        <v>81</v>
      </c>
      <c r="F27" s="7">
        <v>4</v>
      </c>
      <c r="G27" s="7">
        <v>3</v>
      </c>
      <c r="H27" s="7">
        <f t="shared" si="1"/>
        <v>1</v>
      </c>
      <c r="I27" s="7">
        <v>4</v>
      </c>
      <c r="J27" s="7">
        <v>4</v>
      </c>
      <c r="K27" s="7">
        <f t="shared" si="2"/>
        <v>0</v>
      </c>
      <c r="L27" s="18">
        <f t="shared" si="3"/>
        <v>1.0645149271605661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199254</v>
      </c>
      <c r="C30" s="7">
        <v>199227</v>
      </c>
      <c r="D30" s="7">
        <v>27</v>
      </c>
    </row>
    <row r="31" spans="1:12">
      <c r="A31" s="7" t="s">
        <v>52</v>
      </c>
      <c r="B31" s="7">
        <f t="shared" si="0"/>
        <v>0</v>
      </c>
      <c r="C31" s="7">
        <v>0</v>
      </c>
      <c r="D31" s="7">
        <v>0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125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1142012</v>
      </c>
      <c r="C6" s="7">
        <v>1141527</v>
      </c>
      <c r="D6" s="7">
        <v>192</v>
      </c>
      <c r="E6" s="7">
        <v>293</v>
      </c>
      <c r="F6" s="7">
        <v>3</v>
      </c>
      <c r="G6" s="7">
        <v>1</v>
      </c>
      <c r="H6" s="7">
        <f>F6-G6</f>
        <v>2</v>
      </c>
      <c r="I6" s="7">
        <v>19</v>
      </c>
      <c r="J6" s="7">
        <v>13</v>
      </c>
      <c r="K6" s="7">
        <f>I6-J6</f>
        <v>6</v>
      </c>
      <c r="L6" s="18">
        <f>I6/B6*100000</f>
        <v>1.6637303285779834</v>
      </c>
    </row>
    <row r="7" spans="1:12">
      <c r="A7" s="7" t="s">
        <v>3</v>
      </c>
      <c r="B7" s="7">
        <f t="shared" si="0"/>
        <v>818885</v>
      </c>
      <c r="C7" s="7">
        <v>818474</v>
      </c>
      <c r="D7" s="7">
        <v>177</v>
      </c>
      <c r="E7" s="7">
        <v>234</v>
      </c>
      <c r="F7" s="7">
        <v>3</v>
      </c>
      <c r="G7" s="7">
        <v>2</v>
      </c>
      <c r="H7" s="7">
        <f t="shared" ref="H7:H27" si="1">F7-G7</f>
        <v>1</v>
      </c>
      <c r="I7" s="7">
        <v>11</v>
      </c>
      <c r="J7" s="7">
        <v>9</v>
      </c>
      <c r="K7" s="7">
        <f t="shared" ref="K7:K27" si="2">I7-J7</f>
        <v>2</v>
      </c>
      <c r="L7" s="18">
        <f t="shared" ref="L7:L27" si="3">I7/B7*100000</f>
        <v>1.3432899613498843</v>
      </c>
    </row>
    <row r="8" spans="1:12">
      <c r="A8" s="7" t="s">
        <v>9</v>
      </c>
      <c r="B8" s="7">
        <f t="shared" si="0"/>
        <v>704012</v>
      </c>
      <c r="C8" s="7">
        <v>703675</v>
      </c>
      <c r="D8" s="7">
        <v>168</v>
      </c>
      <c r="E8" s="7">
        <v>169</v>
      </c>
      <c r="F8" s="7">
        <v>2</v>
      </c>
      <c r="G8" s="7">
        <v>0</v>
      </c>
      <c r="H8" s="7">
        <f t="shared" si="1"/>
        <v>2</v>
      </c>
      <c r="I8" s="7">
        <v>16</v>
      </c>
      <c r="J8" s="7">
        <v>12</v>
      </c>
      <c r="K8" s="7">
        <f t="shared" si="2"/>
        <v>4</v>
      </c>
      <c r="L8" s="18">
        <f t="shared" si="3"/>
        <v>2.2726885337181755</v>
      </c>
    </row>
    <row r="9" spans="1:12">
      <c r="A9" s="7" t="s">
        <v>11</v>
      </c>
      <c r="B9" s="7">
        <f t="shared" si="0"/>
        <v>482327</v>
      </c>
      <c r="C9" s="7">
        <v>482078</v>
      </c>
      <c r="D9" s="7">
        <v>104</v>
      </c>
      <c r="E9" s="7">
        <v>145</v>
      </c>
      <c r="F9" s="7">
        <v>5</v>
      </c>
      <c r="G9" s="7">
        <v>4</v>
      </c>
      <c r="H9" s="7">
        <f t="shared" si="1"/>
        <v>1</v>
      </c>
      <c r="I9" s="7">
        <v>10</v>
      </c>
      <c r="J9" s="7">
        <v>9</v>
      </c>
      <c r="K9" s="7">
        <f t="shared" si="2"/>
        <v>1</v>
      </c>
      <c r="L9" s="18">
        <f t="shared" si="3"/>
        <v>2.0732822338372099</v>
      </c>
    </row>
    <row r="10" spans="1:12">
      <c r="A10" s="7" t="s">
        <v>13</v>
      </c>
      <c r="B10" s="7">
        <f t="shared" si="0"/>
        <v>538061</v>
      </c>
      <c r="C10" s="7">
        <v>537814</v>
      </c>
      <c r="D10" s="7">
        <v>110</v>
      </c>
      <c r="E10" s="7">
        <v>137</v>
      </c>
      <c r="F10" s="7">
        <v>1</v>
      </c>
      <c r="G10" s="7">
        <v>1</v>
      </c>
      <c r="H10" s="7">
        <f t="shared" si="1"/>
        <v>0</v>
      </c>
      <c r="I10" s="7">
        <v>6</v>
      </c>
      <c r="J10" s="7">
        <v>5</v>
      </c>
      <c r="K10" s="7">
        <f t="shared" si="2"/>
        <v>1</v>
      </c>
      <c r="L10" s="18">
        <f t="shared" si="3"/>
        <v>1.1151152006928582</v>
      </c>
    </row>
    <row r="11" spans="1:12">
      <c r="A11" s="7" t="s">
        <v>16</v>
      </c>
      <c r="B11" s="7">
        <f t="shared" si="0"/>
        <v>564548</v>
      </c>
      <c r="C11" s="7">
        <v>564281</v>
      </c>
      <c r="D11" s="7">
        <v>103</v>
      </c>
      <c r="E11" s="7">
        <v>164</v>
      </c>
      <c r="F11" s="7">
        <v>3</v>
      </c>
      <c r="G11" s="7">
        <v>1</v>
      </c>
      <c r="H11" s="7">
        <f t="shared" si="1"/>
        <v>2</v>
      </c>
      <c r="I11" s="7">
        <v>5</v>
      </c>
      <c r="J11" s="7">
        <v>3</v>
      </c>
      <c r="K11" s="7">
        <f t="shared" si="2"/>
        <v>2</v>
      </c>
      <c r="L11" s="18">
        <f t="shared" si="3"/>
        <v>0.88566428363930083</v>
      </c>
    </row>
    <row r="12" spans="1:12">
      <c r="A12" s="7" t="s">
        <v>18</v>
      </c>
      <c r="B12" s="7">
        <f t="shared" si="0"/>
        <v>698684</v>
      </c>
      <c r="C12" s="7">
        <v>698319</v>
      </c>
      <c r="D12" s="7">
        <v>142</v>
      </c>
      <c r="E12" s="7">
        <v>223</v>
      </c>
      <c r="F12" s="7">
        <v>5</v>
      </c>
      <c r="G12" s="7">
        <v>2</v>
      </c>
      <c r="H12" s="7">
        <f t="shared" si="1"/>
        <v>3</v>
      </c>
      <c r="I12" s="7">
        <v>14</v>
      </c>
      <c r="J12" s="7">
        <v>9</v>
      </c>
      <c r="K12" s="7">
        <f t="shared" si="2"/>
        <v>5</v>
      </c>
      <c r="L12" s="18">
        <f t="shared" si="3"/>
        <v>2.0037670821143747</v>
      </c>
    </row>
    <row r="13" spans="1:12">
      <c r="A13" s="7" t="s">
        <v>20</v>
      </c>
      <c r="B13" s="7">
        <f t="shared" si="0"/>
        <v>425025</v>
      </c>
      <c r="C13" s="7">
        <v>424798</v>
      </c>
      <c r="D13" s="7">
        <v>97</v>
      </c>
      <c r="E13" s="7">
        <v>130</v>
      </c>
      <c r="F13" s="7">
        <v>1</v>
      </c>
      <c r="G13" s="7">
        <v>0</v>
      </c>
      <c r="H13" s="7">
        <f t="shared" si="1"/>
        <v>1</v>
      </c>
      <c r="I13" s="7">
        <v>4</v>
      </c>
      <c r="J13" s="7">
        <v>4</v>
      </c>
      <c r="K13" s="7">
        <f t="shared" si="2"/>
        <v>0</v>
      </c>
      <c r="L13" s="18">
        <f t="shared" si="3"/>
        <v>0.94112111052291048</v>
      </c>
    </row>
    <row r="14" spans="1:12">
      <c r="A14" s="7" t="s">
        <v>22</v>
      </c>
      <c r="B14" s="7">
        <f t="shared" si="0"/>
        <v>457033</v>
      </c>
      <c r="C14" s="7">
        <v>456794</v>
      </c>
      <c r="D14" s="7">
        <v>103</v>
      </c>
      <c r="E14" s="7">
        <v>136</v>
      </c>
      <c r="F14" s="7">
        <v>1</v>
      </c>
      <c r="G14" s="7">
        <v>1</v>
      </c>
      <c r="H14" s="7">
        <f t="shared" si="1"/>
        <v>0</v>
      </c>
      <c r="I14" s="7">
        <v>9</v>
      </c>
      <c r="J14" s="7">
        <v>9</v>
      </c>
      <c r="K14" s="7">
        <f t="shared" si="2"/>
        <v>0</v>
      </c>
      <c r="L14" s="18">
        <f t="shared" si="3"/>
        <v>1.9692232289572089</v>
      </c>
    </row>
    <row r="15" spans="1:12">
      <c r="A15" s="7" t="s">
        <v>24</v>
      </c>
      <c r="B15" s="7">
        <f t="shared" si="0"/>
        <v>597681</v>
      </c>
      <c r="C15" s="7">
        <v>597350</v>
      </c>
      <c r="D15" s="7">
        <v>154</v>
      </c>
      <c r="E15" s="7">
        <v>177</v>
      </c>
      <c r="F15" s="7">
        <v>2</v>
      </c>
      <c r="G15" s="7">
        <v>2</v>
      </c>
      <c r="H15" s="7">
        <f t="shared" si="1"/>
        <v>0</v>
      </c>
      <c r="I15" s="7">
        <v>6</v>
      </c>
      <c r="J15" s="7">
        <v>5</v>
      </c>
      <c r="K15" s="7">
        <f t="shared" si="2"/>
        <v>1</v>
      </c>
      <c r="L15" s="18">
        <f t="shared" si="3"/>
        <v>1.003879996185256</v>
      </c>
    </row>
    <row r="16" spans="1:12">
      <c r="A16" s="7" t="s">
        <v>26</v>
      </c>
      <c r="B16" s="7">
        <f t="shared" si="0"/>
        <v>492925</v>
      </c>
      <c r="C16" s="7">
        <v>492685</v>
      </c>
      <c r="D16" s="7">
        <v>104</v>
      </c>
      <c r="E16" s="7">
        <v>136</v>
      </c>
      <c r="F16" s="7">
        <v>3</v>
      </c>
      <c r="G16" s="7">
        <v>3</v>
      </c>
      <c r="H16" s="7">
        <f t="shared" si="1"/>
        <v>0</v>
      </c>
      <c r="I16" s="7">
        <v>12</v>
      </c>
      <c r="J16" s="7">
        <v>10</v>
      </c>
      <c r="K16" s="7">
        <f t="shared" si="2"/>
        <v>2</v>
      </c>
      <c r="L16" s="18">
        <f t="shared" si="3"/>
        <v>2.4344474311507835</v>
      </c>
    </row>
    <row r="17" spans="1:12">
      <c r="A17" s="7" t="s">
        <v>28</v>
      </c>
      <c r="B17" s="7">
        <f t="shared" si="0"/>
        <v>638447</v>
      </c>
      <c r="C17" s="7">
        <v>638147</v>
      </c>
      <c r="D17" s="7">
        <v>128</v>
      </c>
      <c r="E17" s="7">
        <v>172</v>
      </c>
      <c r="F17" s="7">
        <v>1</v>
      </c>
      <c r="G17" s="7">
        <v>1</v>
      </c>
      <c r="H17" s="7">
        <f t="shared" si="1"/>
        <v>0</v>
      </c>
      <c r="I17" s="7">
        <v>19</v>
      </c>
      <c r="J17" s="7">
        <v>16</v>
      </c>
      <c r="K17" s="7">
        <f t="shared" si="2"/>
        <v>3</v>
      </c>
      <c r="L17" s="18">
        <f t="shared" si="3"/>
        <v>2.9759713805531236</v>
      </c>
    </row>
    <row r="18" spans="1:12">
      <c r="A18" s="7" t="s">
        <v>30</v>
      </c>
      <c r="B18" s="7">
        <f t="shared" si="0"/>
        <v>234786</v>
      </c>
      <c r="C18" s="7">
        <v>234631</v>
      </c>
      <c r="D18" s="7">
        <v>72</v>
      </c>
      <c r="E18" s="7">
        <v>83</v>
      </c>
      <c r="F18" s="7">
        <v>2</v>
      </c>
      <c r="G18" s="7">
        <v>0</v>
      </c>
      <c r="H18" s="7">
        <f t="shared" si="1"/>
        <v>2</v>
      </c>
      <c r="I18" s="7">
        <v>4</v>
      </c>
      <c r="J18" s="7">
        <v>4</v>
      </c>
      <c r="K18" s="7">
        <f t="shared" si="2"/>
        <v>0</v>
      </c>
      <c r="L18" s="18">
        <f t="shared" si="3"/>
        <v>1.7036790950056648</v>
      </c>
    </row>
    <row r="19" spans="1:12">
      <c r="A19" s="7" t="s">
        <v>32</v>
      </c>
      <c r="B19" s="7">
        <f t="shared" si="0"/>
        <v>349869</v>
      </c>
      <c r="C19" s="7">
        <v>349687</v>
      </c>
      <c r="D19" s="7">
        <v>78</v>
      </c>
      <c r="E19" s="7">
        <v>104</v>
      </c>
      <c r="F19" s="7">
        <v>1</v>
      </c>
      <c r="G19" s="7">
        <v>0</v>
      </c>
      <c r="H19" s="7">
        <f t="shared" si="1"/>
        <v>1</v>
      </c>
      <c r="I19" s="7">
        <v>10</v>
      </c>
      <c r="J19" s="7">
        <v>9</v>
      </c>
      <c r="K19" s="7">
        <f t="shared" si="2"/>
        <v>1</v>
      </c>
      <c r="L19" s="18">
        <f t="shared" si="3"/>
        <v>2.858212645304385</v>
      </c>
    </row>
    <row r="20" spans="1:12">
      <c r="A20" s="7" t="s">
        <v>34</v>
      </c>
      <c r="B20" s="7">
        <f t="shared" si="0"/>
        <v>442801</v>
      </c>
      <c r="C20" s="7">
        <v>442603</v>
      </c>
      <c r="D20" s="7">
        <v>78</v>
      </c>
      <c r="E20" s="7">
        <v>120</v>
      </c>
      <c r="F20" s="7">
        <v>3</v>
      </c>
      <c r="G20" s="7">
        <v>2</v>
      </c>
      <c r="H20" s="7">
        <f t="shared" si="1"/>
        <v>1</v>
      </c>
      <c r="I20" s="7">
        <v>13</v>
      </c>
      <c r="J20" s="7">
        <v>12</v>
      </c>
      <c r="K20" s="7">
        <f t="shared" si="2"/>
        <v>1</v>
      </c>
      <c r="L20" s="18">
        <f t="shared" si="3"/>
        <v>2.9358560617523448</v>
      </c>
    </row>
    <row r="21" spans="1:12">
      <c r="A21" s="7" t="s">
        <v>36</v>
      </c>
      <c r="B21" s="7">
        <f t="shared" si="0"/>
        <v>555221</v>
      </c>
      <c r="C21" s="7">
        <v>554944</v>
      </c>
      <c r="D21" s="7">
        <v>103</v>
      </c>
      <c r="E21" s="7">
        <v>174</v>
      </c>
      <c r="F21" s="7">
        <v>3</v>
      </c>
      <c r="G21" s="7">
        <v>3</v>
      </c>
      <c r="H21" s="7">
        <f t="shared" si="1"/>
        <v>0</v>
      </c>
      <c r="I21" s="7">
        <v>21</v>
      </c>
      <c r="J21" s="7">
        <v>17</v>
      </c>
      <c r="K21" s="7">
        <f t="shared" si="2"/>
        <v>4</v>
      </c>
      <c r="L21" s="18">
        <f t="shared" si="3"/>
        <v>3.7822776876234872</v>
      </c>
    </row>
    <row r="22" spans="1:12">
      <c r="A22" s="7" t="s">
        <v>38</v>
      </c>
      <c r="B22" s="7">
        <f t="shared" si="0"/>
        <v>790675</v>
      </c>
      <c r="C22" s="7">
        <v>790319</v>
      </c>
      <c r="D22" s="7">
        <v>120</v>
      </c>
      <c r="E22" s="7">
        <v>236</v>
      </c>
      <c r="F22" s="7">
        <v>3</v>
      </c>
      <c r="G22" s="7">
        <v>2</v>
      </c>
      <c r="H22" s="7">
        <f t="shared" si="1"/>
        <v>1</v>
      </c>
      <c r="I22" s="7">
        <v>15</v>
      </c>
      <c r="J22" s="7">
        <v>12</v>
      </c>
      <c r="K22" s="7">
        <f t="shared" si="2"/>
        <v>3</v>
      </c>
      <c r="L22" s="18">
        <f t="shared" si="3"/>
        <v>1.897113226041041</v>
      </c>
    </row>
    <row r="23" spans="1:12">
      <c r="A23" s="7" t="s">
        <v>40</v>
      </c>
      <c r="B23" s="7">
        <f t="shared" si="0"/>
        <v>223215</v>
      </c>
      <c r="C23" s="7">
        <v>223098</v>
      </c>
      <c r="D23" s="7">
        <v>46</v>
      </c>
      <c r="E23" s="7">
        <v>71</v>
      </c>
      <c r="F23" s="7">
        <v>1</v>
      </c>
      <c r="G23" s="7">
        <v>0</v>
      </c>
      <c r="H23" s="7">
        <f t="shared" si="1"/>
        <v>1</v>
      </c>
      <c r="I23" s="7">
        <v>4</v>
      </c>
      <c r="J23" s="7">
        <v>4</v>
      </c>
      <c r="K23" s="7">
        <f t="shared" si="2"/>
        <v>0</v>
      </c>
      <c r="L23" s="18">
        <f t="shared" si="3"/>
        <v>1.7919942656183501</v>
      </c>
    </row>
    <row r="24" spans="1:12">
      <c r="A24" s="7" t="s">
        <v>42</v>
      </c>
      <c r="B24" s="7">
        <f t="shared" si="0"/>
        <v>701822</v>
      </c>
      <c r="C24" s="7">
        <v>701566</v>
      </c>
      <c r="D24" s="7">
        <v>95</v>
      </c>
      <c r="E24" s="7">
        <v>161</v>
      </c>
      <c r="F24" s="7">
        <v>6</v>
      </c>
      <c r="G24" s="7">
        <v>6</v>
      </c>
      <c r="H24" s="7">
        <f t="shared" si="1"/>
        <v>0</v>
      </c>
      <c r="I24" s="7">
        <v>23</v>
      </c>
      <c r="J24" s="7">
        <v>17</v>
      </c>
      <c r="K24" s="7">
        <f t="shared" si="2"/>
        <v>6</v>
      </c>
      <c r="L24" s="18">
        <f t="shared" si="3"/>
        <v>3.2771842432981586</v>
      </c>
    </row>
    <row r="25" spans="1:12">
      <c r="A25" s="7" t="s">
        <v>44</v>
      </c>
      <c r="B25" s="7">
        <f t="shared" si="0"/>
        <v>370834</v>
      </c>
      <c r="C25" s="7">
        <v>370659</v>
      </c>
      <c r="D25" s="7">
        <v>50</v>
      </c>
      <c r="E25" s="7">
        <v>125</v>
      </c>
      <c r="F25" s="7">
        <v>0</v>
      </c>
      <c r="G25" s="7">
        <v>0</v>
      </c>
      <c r="H25" s="7">
        <f t="shared" si="1"/>
        <v>0</v>
      </c>
      <c r="I25" s="7">
        <v>5</v>
      </c>
      <c r="J25" s="7">
        <v>3</v>
      </c>
      <c r="K25" s="7">
        <f t="shared" si="2"/>
        <v>2</v>
      </c>
      <c r="L25" s="18">
        <f t="shared" si="3"/>
        <v>1.348312182809559</v>
      </c>
    </row>
    <row r="26" spans="1:12">
      <c r="A26" s="7" t="s">
        <v>46</v>
      </c>
      <c r="B26" s="7">
        <f t="shared" si="0"/>
        <v>140786</v>
      </c>
      <c r="C26" s="7">
        <v>140698</v>
      </c>
      <c r="D26" s="7">
        <v>26</v>
      </c>
      <c r="E26" s="7">
        <v>62</v>
      </c>
      <c r="F26" s="7">
        <v>1</v>
      </c>
      <c r="G26" s="7">
        <v>0</v>
      </c>
      <c r="H26" s="7">
        <f t="shared" si="1"/>
        <v>1</v>
      </c>
      <c r="I26" s="7">
        <v>0</v>
      </c>
      <c r="J26" s="7">
        <v>0</v>
      </c>
      <c r="K26" s="7">
        <f t="shared" si="2"/>
        <v>0</v>
      </c>
      <c r="L26" s="18">
        <f t="shared" si="3"/>
        <v>0</v>
      </c>
    </row>
    <row r="27" spans="1:12">
      <c r="A27" s="7" t="s">
        <v>48</v>
      </c>
      <c r="B27" s="7">
        <f t="shared" si="0"/>
        <v>346170</v>
      </c>
      <c r="C27" s="7">
        <v>345998</v>
      </c>
      <c r="D27" s="7">
        <v>57</v>
      </c>
      <c r="E27" s="7">
        <v>115</v>
      </c>
      <c r="F27" s="7">
        <v>2</v>
      </c>
      <c r="G27" s="7">
        <v>0</v>
      </c>
      <c r="H27" s="7">
        <f t="shared" si="1"/>
        <v>2</v>
      </c>
      <c r="I27" s="7">
        <v>7</v>
      </c>
      <c r="J27" s="7">
        <v>3</v>
      </c>
      <c r="K27" s="7">
        <f t="shared" si="2"/>
        <v>4</v>
      </c>
      <c r="L27" s="18">
        <f t="shared" si="3"/>
        <v>2.0221278562555969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207589</v>
      </c>
      <c r="C30" s="7">
        <v>207563</v>
      </c>
      <c r="D30" s="7">
        <v>26</v>
      </c>
    </row>
    <row r="31" spans="1:12">
      <c r="A31" s="7" t="s">
        <v>52</v>
      </c>
      <c r="B31" s="7">
        <f t="shared" si="0"/>
        <v>12673</v>
      </c>
      <c r="C31" s="7">
        <v>12671</v>
      </c>
      <c r="D31" s="7">
        <v>2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124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1200105</v>
      </c>
      <c r="C6" s="7">
        <v>1199661</v>
      </c>
      <c r="D6" s="7">
        <v>256</v>
      </c>
      <c r="E6" s="7">
        <v>188</v>
      </c>
      <c r="F6" s="7">
        <v>30</v>
      </c>
      <c r="G6" s="7">
        <v>24</v>
      </c>
      <c r="H6" s="7">
        <f>F6-G6</f>
        <v>6</v>
      </c>
      <c r="I6" s="7">
        <v>28</v>
      </c>
      <c r="J6" s="7">
        <v>27</v>
      </c>
      <c r="K6" s="7">
        <f>I6-J6</f>
        <v>1</v>
      </c>
      <c r="L6" s="18">
        <f>I6/B6*100000</f>
        <v>2.3331291845296867</v>
      </c>
    </row>
    <row r="7" spans="1:12">
      <c r="A7" s="7" t="s">
        <v>3</v>
      </c>
      <c r="B7" s="7">
        <f t="shared" si="0"/>
        <v>956604</v>
      </c>
      <c r="C7" s="7">
        <v>956117</v>
      </c>
      <c r="D7" s="7">
        <v>246</v>
      </c>
      <c r="E7" s="7">
        <v>241</v>
      </c>
      <c r="F7" s="7">
        <v>23</v>
      </c>
      <c r="G7" s="7">
        <v>19</v>
      </c>
      <c r="H7" s="7">
        <f t="shared" ref="H7:H27" si="1">F7-G7</f>
        <v>4</v>
      </c>
      <c r="I7" s="7">
        <v>14</v>
      </c>
      <c r="J7" s="7">
        <v>14</v>
      </c>
      <c r="K7" s="7">
        <f t="shared" ref="K7:K27" si="2">I7-J7</f>
        <v>0</v>
      </c>
      <c r="L7" s="18">
        <f t="shared" ref="L7:L27" si="3">I7/B7*100000</f>
        <v>1.4635105017332146</v>
      </c>
    </row>
    <row r="8" spans="1:12">
      <c r="A8" s="7" t="s">
        <v>9</v>
      </c>
      <c r="B8" s="7">
        <f t="shared" si="0"/>
        <v>811080</v>
      </c>
      <c r="C8" s="7">
        <v>810739</v>
      </c>
      <c r="D8" s="7">
        <v>217</v>
      </c>
      <c r="E8" s="7">
        <v>124</v>
      </c>
      <c r="F8" s="7">
        <v>24</v>
      </c>
      <c r="G8" s="7">
        <v>23</v>
      </c>
      <c r="H8" s="7">
        <f t="shared" si="1"/>
        <v>1</v>
      </c>
      <c r="I8" s="7">
        <v>20</v>
      </c>
      <c r="J8" s="7">
        <v>18</v>
      </c>
      <c r="K8" s="7">
        <f t="shared" si="2"/>
        <v>2</v>
      </c>
      <c r="L8" s="18">
        <f t="shared" si="3"/>
        <v>2.4658480051289637</v>
      </c>
    </row>
    <row r="9" spans="1:12">
      <c r="A9" s="7" t="s">
        <v>11</v>
      </c>
      <c r="B9" s="7">
        <f t="shared" si="0"/>
        <v>570345</v>
      </c>
      <c r="C9" s="7">
        <v>570119</v>
      </c>
      <c r="D9" s="7">
        <v>148</v>
      </c>
      <c r="E9" s="7">
        <v>78</v>
      </c>
      <c r="F9" s="7">
        <v>11</v>
      </c>
      <c r="G9" s="7">
        <v>10</v>
      </c>
      <c r="H9" s="7">
        <f t="shared" si="1"/>
        <v>1</v>
      </c>
      <c r="I9" s="7">
        <v>10</v>
      </c>
      <c r="J9" s="7">
        <v>8</v>
      </c>
      <c r="K9" s="7">
        <f t="shared" si="2"/>
        <v>2</v>
      </c>
      <c r="L9" s="18">
        <f t="shared" si="3"/>
        <v>1.7533247420420974</v>
      </c>
    </row>
    <row r="10" spans="1:12">
      <c r="A10" s="7" t="s">
        <v>13</v>
      </c>
      <c r="B10" s="7">
        <f t="shared" si="0"/>
        <v>575522</v>
      </c>
      <c r="C10" s="7">
        <v>575310</v>
      </c>
      <c r="D10" s="7">
        <v>116</v>
      </c>
      <c r="E10" s="7">
        <v>96</v>
      </c>
      <c r="F10" s="7">
        <v>18</v>
      </c>
      <c r="G10" s="7">
        <v>17</v>
      </c>
      <c r="H10" s="7">
        <f t="shared" si="1"/>
        <v>1</v>
      </c>
      <c r="I10" s="7">
        <v>10</v>
      </c>
      <c r="J10" s="7">
        <v>10</v>
      </c>
      <c r="K10" s="7">
        <f t="shared" si="2"/>
        <v>0</v>
      </c>
      <c r="L10" s="18">
        <f t="shared" si="3"/>
        <v>1.7375530388065095</v>
      </c>
    </row>
    <row r="11" spans="1:12">
      <c r="A11" s="7" t="s">
        <v>16</v>
      </c>
      <c r="B11" s="7">
        <f t="shared" si="0"/>
        <v>660825</v>
      </c>
      <c r="C11" s="7">
        <v>660497</v>
      </c>
      <c r="D11" s="7">
        <v>177</v>
      </c>
      <c r="E11" s="7">
        <v>151</v>
      </c>
      <c r="F11" s="7">
        <v>11</v>
      </c>
      <c r="G11" s="7">
        <v>10</v>
      </c>
      <c r="H11" s="7">
        <f t="shared" si="1"/>
        <v>1</v>
      </c>
      <c r="I11" s="7">
        <v>12</v>
      </c>
      <c r="J11" s="7">
        <v>12</v>
      </c>
      <c r="K11" s="7">
        <f t="shared" si="2"/>
        <v>0</v>
      </c>
      <c r="L11" s="18">
        <f t="shared" si="3"/>
        <v>1.8159119282714788</v>
      </c>
    </row>
    <row r="12" spans="1:12">
      <c r="A12" s="7" t="s">
        <v>18</v>
      </c>
      <c r="B12" s="7">
        <f t="shared" si="0"/>
        <v>757893</v>
      </c>
      <c r="C12" s="7">
        <v>757559</v>
      </c>
      <c r="D12" s="7">
        <v>184</v>
      </c>
      <c r="E12" s="7">
        <v>150</v>
      </c>
      <c r="F12" s="7">
        <v>28</v>
      </c>
      <c r="G12" s="7">
        <v>27</v>
      </c>
      <c r="H12" s="7">
        <f t="shared" si="1"/>
        <v>1</v>
      </c>
      <c r="I12" s="7">
        <v>20</v>
      </c>
      <c r="J12" s="7">
        <v>18</v>
      </c>
      <c r="K12" s="7">
        <f t="shared" si="2"/>
        <v>2</v>
      </c>
      <c r="L12" s="18">
        <f t="shared" si="3"/>
        <v>2.6388949363564511</v>
      </c>
    </row>
    <row r="13" spans="1:12">
      <c r="A13" s="7" t="s">
        <v>20</v>
      </c>
      <c r="B13" s="7">
        <f t="shared" si="0"/>
        <v>529700</v>
      </c>
      <c r="C13" s="7">
        <v>529441</v>
      </c>
      <c r="D13" s="7">
        <v>162</v>
      </c>
      <c r="E13" s="7">
        <v>97</v>
      </c>
      <c r="F13" s="7">
        <v>14</v>
      </c>
      <c r="G13" s="7">
        <v>12</v>
      </c>
      <c r="H13" s="7">
        <f t="shared" si="1"/>
        <v>2</v>
      </c>
      <c r="I13" s="7">
        <v>12</v>
      </c>
      <c r="J13" s="7">
        <v>9</v>
      </c>
      <c r="K13" s="7">
        <f t="shared" si="2"/>
        <v>3</v>
      </c>
      <c r="L13" s="18">
        <f t="shared" si="3"/>
        <v>2.2654332641117612</v>
      </c>
    </row>
    <row r="14" spans="1:12">
      <c r="A14" s="7" t="s">
        <v>22</v>
      </c>
      <c r="B14" s="7">
        <f t="shared" si="0"/>
        <v>553051</v>
      </c>
      <c r="C14" s="7">
        <v>552817</v>
      </c>
      <c r="D14" s="7">
        <v>142</v>
      </c>
      <c r="E14" s="7">
        <v>92</v>
      </c>
      <c r="F14" s="7">
        <v>11</v>
      </c>
      <c r="G14" s="7">
        <v>11</v>
      </c>
      <c r="H14" s="7">
        <f t="shared" si="1"/>
        <v>0</v>
      </c>
      <c r="I14" s="7">
        <v>19</v>
      </c>
      <c r="J14" s="7">
        <v>17</v>
      </c>
      <c r="K14" s="7">
        <f t="shared" si="2"/>
        <v>2</v>
      </c>
      <c r="L14" s="18">
        <f t="shared" si="3"/>
        <v>3.4354878663993014</v>
      </c>
    </row>
    <row r="15" spans="1:12">
      <c r="A15" s="7" t="s">
        <v>24</v>
      </c>
      <c r="B15" s="7">
        <f t="shared" si="0"/>
        <v>576770</v>
      </c>
      <c r="C15" s="7">
        <v>576475</v>
      </c>
      <c r="D15" s="7">
        <v>158</v>
      </c>
      <c r="E15" s="7">
        <v>137</v>
      </c>
      <c r="F15" s="7">
        <v>20</v>
      </c>
      <c r="G15" s="7">
        <v>15</v>
      </c>
      <c r="H15" s="7">
        <f t="shared" si="1"/>
        <v>5</v>
      </c>
      <c r="I15" s="7">
        <v>11</v>
      </c>
      <c r="J15" s="7">
        <v>10</v>
      </c>
      <c r="K15" s="7">
        <f t="shared" si="2"/>
        <v>1</v>
      </c>
      <c r="L15" s="18">
        <f t="shared" si="3"/>
        <v>1.9071727031572376</v>
      </c>
    </row>
    <row r="16" spans="1:12">
      <c r="A16" s="7" t="s">
        <v>26</v>
      </c>
      <c r="B16" s="7">
        <f t="shared" si="0"/>
        <v>537543</v>
      </c>
      <c r="C16" s="7">
        <v>537306</v>
      </c>
      <c r="D16" s="7">
        <v>120</v>
      </c>
      <c r="E16" s="7">
        <v>117</v>
      </c>
      <c r="F16" s="7">
        <v>19</v>
      </c>
      <c r="G16" s="7">
        <v>15</v>
      </c>
      <c r="H16" s="7">
        <f t="shared" si="1"/>
        <v>4</v>
      </c>
      <c r="I16" s="7">
        <v>18</v>
      </c>
      <c r="J16" s="7">
        <v>16</v>
      </c>
      <c r="K16" s="7">
        <f t="shared" si="2"/>
        <v>2</v>
      </c>
      <c r="L16" s="18">
        <f t="shared" si="3"/>
        <v>3.3485693237564251</v>
      </c>
    </row>
    <row r="17" spans="1:12">
      <c r="A17" s="7" t="s">
        <v>28</v>
      </c>
      <c r="B17" s="7">
        <f t="shared" si="0"/>
        <v>683740</v>
      </c>
      <c r="C17" s="7">
        <v>683419</v>
      </c>
      <c r="D17" s="7">
        <v>161</v>
      </c>
      <c r="E17" s="7">
        <v>160</v>
      </c>
      <c r="F17" s="7">
        <v>18</v>
      </c>
      <c r="G17" s="7">
        <v>16</v>
      </c>
      <c r="H17" s="7">
        <f t="shared" si="1"/>
        <v>2</v>
      </c>
      <c r="I17" s="7">
        <v>11</v>
      </c>
      <c r="J17" s="7">
        <v>11</v>
      </c>
      <c r="K17" s="7">
        <f t="shared" si="2"/>
        <v>0</v>
      </c>
      <c r="L17" s="18">
        <f t="shared" si="3"/>
        <v>1.6087986661596514</v>
      </c>
    </row>
    <row r="18" spans="1:12">
      <c r="A18" s="7" t="s">
        <v>30</v>
      </c>
      <c r="B18" s="7">
        <f t="shared" si="0"/>
        <v>300693</v>
      </c>
      <c r="C18" s="7">
        <v>300561</v>
      </c>
      <c r="D18" s="7">
        <v>94</v>
      </c>
      <c r="E18" s="7">
        <v>38</v>
      </c>
      <c r="F18" s="7">
        <v>5</v>
      </c>
      <c r="G18" s="7">
        <v>5</v>
      </c>
      <c r="H18" s="7">
        <f t="shared" si="1"/>
        <v>0</v>
      </c>
      <c r="I18" s="7">
        <v>9</v>
      </c>
      <c r="J18" s="7">
        <v>8</v>
      </c>
      <c r="K18" s="7">
        <f t="shared" si="2"/>
        <v>1</v>
      </c>
      <c r="L18" s="18">
        <f t="shared" si="3"/>
        <v>2.9930859714060523</v>
      </c>
    </row>
    <row r="19" spans="1:12">
      <c r="A19" s="7" t="s">
        <v>32</v>
      </c>
      <c r="B19" s="7">
        <f t="shared" si="0"/>
        <v>392090</v>
      </c>
      <c r="C19" s="7">
        <v>391940</v>
      </c>
      <c r="D19" s="7">
        <v>94</v>
      </c>
      <c r="E19" s="7">
        <v>56</v>
      </c>
      <c r="F19" s="7">
        <v>9</v>
      </c>
      <c r="G19" s="7">
        <v>8</v>
      </c>
      <c r="H19" s="7">
        <f t="shared" si="1"/>
        <v>1</v>
      </c>
      <c r="I19" s="7">
        <v>11</v>
      </c>
      <c r="J19" s="7">
        <v>9</v>
      </c>
      <c r="K19" s="7">
        <f t="shared" si="2"/>
        <v>2</v>
      </c>
      <c r="L19" s="18">
        <f t="shared" si="3"/>
        <v>2.8054783340559566</v>
      </c>
    </row>
    <row r="20" spans="1:12">
      <c r="A20" s="7" t="s">
        <v>34</v>
      </c>
      <c r="B20" s="7">
        <f t="shared" si="0"/>
        <v>447765</v>
      </c>
      <c r="C20" s="7">
        <v>447578</v>
      </c>
      <c r="D20" s="7">
        <v>109</v>
      </c>
      <c r="E20" s="7">
        <v>78</v>
      </c>
      <c r="F20" s="7">
        <v>7</v>
      </c>
      <c r="G20" s="7">
        <v>4</v>
      </c>
      <c r="H20" s="7">
        <f t="shared" si="1"/>
        <v>3</v>
      </c>
      <c r="I20" s="7">
        <v>15</v>
      </c>
      <c r="J20" s="7">
        <v>14</v>
      </c>
      <c r="K20" s="7">
        <f t="shared" si="2"/>
        <v>1</v>
      </c>
      <c r="L20" s="18">
        <f t="shared" si="3"/>
        <v>3.3499715252420352</v>
      </c>
    </row>
    <row r="21" spans="1:12">
      <c r="A21" s="7" t="s">
        <v>36</v>
      </c>
      <c r="B21" s="7">
        <f t="shared" si="0"/>
        <v>529089</v>
      </c>
      <c r="C21" s="7">
        <v>528802</v>
      </c>
      <c r="D21" s="7">
        <v>136</v>
      </c>
      <c r="E21" s="7">
        <v>151</v>
      </c>
      <c r="F21" s="7">
        <v>18</v>
      </c>
      <c r="G21" s="7">
        <v>17</v>
      </c>
      <c r="H21" s="7">
        <f t="shared" si="1"/>
        <v>1</v>
      </c>
      <c r="I21" s="7">
        <v>12</v>
      </c>
      <c r="J21" s="7">
        <v>12</v>
      </c>
      <c r="K21" s="7">
        <f t="shared" si="2"/>
        <v>0</v>
      </c>
      <c r="L21" s="18">
        <f t="shared" si="3"/>
        <v>2.2680494207968791</v>
      </c>
    </row>
    <row r="22" spans="1:12">
      <c r="A22" s="7" t="s">
        <v>38</v>
      </c>
      <c r="B22" s="7">
        <f t="shared" si="0"/>
        <v>797299</v>
      </c>
      <c r="C22" s="7">
        <v>796960</v>
      </c>
      <c r="D22" s="7">
        <v>179</v>
      </c>
      <c r="E22" s="7">
        <v>160</v>
      </c>
      <c r="F22" s="7">
        <v>31</v>
      </c>
      <c r="G22" s="7">
        <v>29</v>
      </c>
      <c r="H22" s="7">
        <f t="shared" si="1"/>
        <v>2</v>
      </c>
      <c r="I22" s="7">
        <v>20</v>
      </c>
      <c r="J22" s="7">
        <v>20</v>
      </c>
      <c r="K22" s="7">
        <f t="shared" si="2"/>
        <v>0</v>
      </c>
      <c r="L22" s="18">
        <f t="shared" si="3"/>
        <v>2.5084692192013285</v>
      </c>
    </row>
    <row r="23" spans="1:12">
      <c r="A23" s="7" t="s">
        <v>40</v>
      </c>
      <c r="B23" s="7">
        <f t="shared" si="0"/>
        <v>261108</v>
      </c>
      <c r="C23" s="7">
        <v>261007</v>
      </c>
      <c r="D23" s="7">
        <v>62</v>
      </c>
      <c r="E23" s="7">
        <v>39</v>
      </c>
      <c r="F23" s="7">
        <v>7</v>
      </c>
      <c r="G23" s="7">
        <v>5</v>
      </c>
      <c r="H23" s="7">
        <f t="shared" si="1"/>
        <v>2</v>
      </c>
      <c r="I23" s="7">
        <v>2</v>
      </c>
      <c r="J23" s="7">
        <v>2</v>
      </c>
      <c r="K23" s="7">
        <f t="shared" si="2"/>
        <v>0</v>
      </c>
      <c r="L23" s="18">
        <f t="shared" si="3"/>
        <v>0.76596657321874484</v>
      </c>
    </row>
    <row r="24" spans="1:12">
      <c r="A24" s="7" t="s">
        <v>42</v>
      </c>
      <c r="B24" s="7">
        <f t="shared" si="0"/>
        <v>686150</v>
      </c>
      <c r="C24" s="7">
        <v>685883</v>
      </c>
      <c r="D24" s="7">
        <v>109</v>
      </c>
      <c r="E24" s="7">
        <v>158</v>
      </c>
      <c r="F24" s="7">
        <v>31</v>
      </c>
      <c r="G24" s="7">
        <v>30</v>
      </c>
      <c r="H24" s="7">
        <f t="shared" si="1"/>
        <v>1</v>
      </c>
      <c r="I24" s="7">
        <v>16</v>
      </c>
      <c r="J24" s="7">
        <v>15</v>
      </c>
      <c r="K24" s="7">
        <f t="shared" si="2"/>
        <v>1</v>
      </c>
      <c r="L24" s="18">
        <f t="shared" si="3"/>
        <v>2.331851635939663</v>
      </c>
    </row>
    <row r="25" spans="1:12">
      <c r="A25" s="7" t="s">
        <v>44</v>
      </c>
      <c r="B25" s="7">
        <f t="shared" si="0"/>
        <v>344928</v>
      </c>
      <c r="C25" s="7">
        <v>344792</v>
      </c>
      <c r="D25" s="7">
        <v>56</v>
      </c>
      <c r="E25" s="7">
        <v>80</v>
      </c>
      <c r="F25" s="7">
        <v>7</v>
      </c>
      <c r="G25" s="7">
        <v>6</v>
      </c>
      <c r="H25" s="7">
        <f t="shared" si="1"/>
        <v>1</v>
      </c>
      <c r="I25" s="7">
        <v>9</v>
      </c>
      <c r="J25" s="7">
        <v>9</v>
      </c>
      <c r="K25" s="7">
        <f t="shared" si="2"/>
        <v>0</v>
      </c>
      <c r="L25" s="18">
        <f t="shared" si="3"/>
        <v>2.6092401892568882</v>
      </c>
    </row>
    <row r="26" spans="1:12">
      <c r="A26" s="7" t="s">
        <v>46</v>
      </c>
      <c r="B26" s="7">
        <f t="shared" si="0"/>
        <v>159611</v>
      </c>
      <c r="C26" s="7">
        <v>159493</v>
      </c>
      <c r="D26" s="7">
        <v>62</v>
      </c>
      <c r="E26" s="7">
        <v>56</v>
      </c>
      <c r="F26" s="7">
        <v>9</v>
      </c>
      <c r="G26" s="7">
        <v>7</v>
      </c>
      <c r="H26" s="7">
        <f t="shared" si="1"/>
        <v>2</v>
      </c>
      <c r="I26" s="7">
        <v>2</v>
      </c>
      <c r="J26" s="7">
        <v>2</v>
      </c>
      <c r="K26" s="7">
        <f t="shared" si="2"/>
        <v>0</v>
      </c>
      <c r="L26" s="18">
        <f t="shared" si="3"/>
        <v>1.2530464692283114</v>
      </c>
    </row>
    <row r="27" spans="1:12">
      <c r="A27" s="7" t="s">
        <v>48</v>
      </c>
      <c r="B27" s="7">
        <f t="shared" si="0"/>
        <v>350168</v>
      </c>
      <c r="C27" s="7">
        <v>350005</v>
      </c>
      <c r="D27" s="7">
        <v>66</v>
      </c>
      <c r="E27" s="7">
        <v>97</v>
      </c>
      <c r="F27" s="7">
        <v>8</v>
      </c>
      <c r="G27" s="7">
        <v>8</v>
      </c>
      <c r="H27" s="7">
        <f t="shared" si="1"/>
        <v>0</v>
      </c>
      <c r="I27" s="7">
        <v>10</v>
      </c>
      <c r="J27" s="7">
        <v>10</v>
      </c>
      <c r="K27" s="7">
        <f t="shared" si="2"/>
        <v>0</v>
      </c>
      <c r="L27" s="18">
        <f t="shared" si="3"/>
        <v>2.8557720865413172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270239</v>
      </c>
      <c r="C30" s="7">
        <v>270183</v>
      </c>
      <c r="D30" s="7">
        <v>56</v>
      </c>
    </row>
    <row r="31" spans="1:12">
      <c r="A31" s="7" t="s">
        <v>52</v>
      </c>
      <c r="B31" s="7">
        <f t="shared" si="0"/>
        <v>10137</v>
      </c>
      <c r="C31" s="7">
        <v>10136</v>
      </c>
      <c r="D31" s="7">
        <v>1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123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1347929</v>
      </c>
      <c r="C6" s="7">
        <v>1347454</v>
      </c>
      <c r="D6" s="7">
        <v>188</v>
      </c>
      <c r="E6" s="7">
        <v>287</v>
      </c>
      <c r="F6" s="7">
        <v>25</v>
      </c>
      <c r="G6" s="7">
        <v>23</v>
      </c>
      <c r="H6" s="7">
        <f>F6-G6</f>
        <v>2</v>
      </c>
      <c r="I6" s="7">
        <v>11</v>
      </c>
      <c r="J6" s="7">
        <v>9</v>
      </c>
      <c r="K6" s="7">
        <f>I6-J6</f>
        <v>2</v>
      </c>
      <c r="L6" s="18">
        <f>I6/B6*100000</f>
        <v>0.81606672161515925</v>
      </c>
    </row>
    <row r="7" spans="1:12">
      <c r="A7" s="7" t="s">
        <v>3</v>
      </c>
      <c r="B7" s="7">
        <f t="shared" si="0"/>
        <v>848992</v>
      </c>
      <c r="C7" s="7">
        <v>848696</v>
      </c>
      <c r="D7" s="7">
        <v>119</v>
      </c>
      <c r="E7" s="7">
        <v>177</v>
      </c>
      <c r="F7" s="7">
        <v>25</v>
      </c>
      <c r="G7" s="7">
        <v>16</v>
      </c>
      <c r="H7" s="7">
        <f t="shared" ref="H7:H28" si="1">F7-G7</f>
        <v>9</v>
      </c>
      <c r="I7" s="7">
        <v>11</v>
      </c>
      <c r="J7" s="7">
        <v>11</v>
      </c>
      <c r="K7" s="7">
        <f t="shared" ref="K7:K28" si="2">I7-J7</f>
        <v>0</v>
      </c>
      <c r="L7" s="18">
        <f t="shared" ref="L7:L28" si="3">I7/B7*100000</f>
        <v>1.2956541404394859</v>
      </c>
    </row>
    <row r="8" spans="1:12">
      <c r="A8" s="7" t="s">
        <v>9</v>
      </c>
      <c r="B8" s="7">
        <f t="shared" si="0"/>
        <v>652392</v>
      </c>
      <c r="C8" s="7">
        <v>652146</v>
      </c>
      <c r="D8" s="7">
        <v>101</v>
      </c>
      <c r="E8" s="7">
        <v>145</v>
      </c>
      <c r="F8" s="7">
        <v>23</v>
      </c>
      <c r="G8" s="7">
        <v>18</v>
      </c>
      <c r="H8" s="7">
        <f t="shared" si="1"/>
        <v>5</v>
      </c>
      <c r="I8" s="7">
        <v>7</v>
      </c>
      <c r="J8" s="7">
        <v>7</v>
      </c>
      <c r="K8" s="7">
        <f t="shared" si="2"/>
        <v>0</v>
      </c>
      <c r="L8" s="18">
        <f t="shared" si="3"/>
        <v>1.0729745306502838</v>
      </c>
    </row>
    <row r="9" spans="1:12">
      <c r="A9" s="7" t="s">
        <v>11</v>
      </c>
      <c r="B9" s="7">
        <f t="shared" si="0"/>
        <v>467168</v>
      </c>
      <c r="C9" s="7">
        <v>466993</v>
      </c>
      <c r="D9" s="7">
        <v>72</v>
      </c>
      <c r="E9" s="7">
        <v>103</v>
      </c>
      <c r="F9" s="7">
        <v>10</v>
      </c>
      <c r="G9" s="7">
        <v>8</v>
      </c>
      <c r="H9" s="7">
        <f t="shared" si="1"/>
        <v>2</v>
      </c>
      <c r="I9" s="7">
        <v>11</v>
      </c>
      <c r="J9" s="7">
        <v>10</v>
      </c>
      <c r="K9" s="7">
        <f t="shared" si="2"/>
        <v>1</v>
      </c>
      <c r="L9" s="18">
        <f t="shared" si="3"/>
        <v>2.3546133296801148</v>
      </c>
    </row>
    <row r="10" spans="1:12">
      <c r="A10" s="7" t="s">
        <v>13</v>
      </c>
      <c r="B10" s="7">
        <f t="shared" si="0"/>
        <v>549938</v>
      </c>
      <c r="C10" s="7">
        <v>549733</v>
      </c>
      <c r="D10" s="7">
        <v>82</v>
      </c>
      <c r="E10" s="7">
        <v>123</v>
      </c>
      <c r="F10" s="7">
        <v>7</v>
      </c>
      <c r="G10" s="7">
        <v>5</v>
      </c>
      <c r="H10" s="7">
        <f t="shared" si="1"/>
        <v>2</v>
      </c>
      <c r="I10" s="7">
        <v>14</v>
      </c>
      <c r="J10" s="7">
        <v>13</v>
      </c>
      <c r="K10" s="7">
        <f t="shared" si="2"/>
        <v>1</v>
      </c>
      <c r="L10" s="18">
        <f t="shared" si="3"/>
        <v>2.5457415199531583</v>
      </c>
    </row>
    <row r="11" spans="1:12">
      <c r="A11" s="7" t="s">
        <v>16</v>
      </c>
      <c r="B11" s="7">
        <f t="shared" si="0"/>
        <v>619390</v>
      </c>
      <c r="C11" s="7">
        <v>619150</v>
      </c>
      <c r="D11" s="7">
        <v>97</v>
      </c>
      <c r="E11" s="7">
        <v>143</v>
      </c>
      <c r="F11" s="7">
        <v>13</v>
      </c>
      <c r="G11" s="7">
        <v>9</v>
      </c>
      <c r="H11" s="7">
        <f t="shared" si="1"/>
        <v>4</v>
      </c>
      <c r="I11" s="7">
        <v>10</v>
      </c>
      <c r="J11" s="7">
        <v>10</v>
      </c>
      <c r="K11" s="7">
        <f t="shared" si="2"/>
        <v>0</v>
      </c>
      <c r="L11" s="18">
        <f t="shared" si="3"/>
        <v>1.6144916772954037</v>
      </c>
    </row>
    <row r="12" spans="1:12">
      <c r="A12" s="7" t="s">
        <v>18</v>
      </c>
      <c r="B12" s="7">
        <f t="shared" si="0"/>
        <v>866212</v>
      </c>
      <c r="C12" s="7">
        <v>865922</v>
      </c>
      <c r="D12" s="7">
        <v>114</v>
      </c>
      <c r="E12" s="7">
        <v>176</v>
      </c>
      <c r="F12" s="7">
        <v>22</v>
      </c>
      <c r="G12" s="7">
        <v>18</v>
      </c>
      <c r="H12" s="7">
        <f t="shared" si="1"/>
        <v>4</v>
      </c>
      <c r="I12" s="7">
        <v>15</v>
      </c>
      <c r="J12" s="7">
        <v>10</v>
      </c>
      <c r="K12" s="7">
        <f t="shared" si="2"/>
        <v>5</v>
      </c>
      <c r="L12" s="18">
        <f t="shared" si="3"/>
        <v>1.7316776955295008</v>
      </c>
    </row>
    <row r="13" spans="1:12">
      <c r="A13" s="7" t="s">
        <v>20</v>
      </c>
      <c r="B13" s="7">
        <f t="shared" si="0"/>
        <v>469081</v>
      </c>
      <c r="C13" s="7">
        <v>468893</v>
      </c>
      <c r="D13" s="7">
        <v>63</v>
      </c>
      <c r="E13" s="7">
        <v>125</v>
      </c>
      <c r="F13" s="7">
        <v>4</v>
      </c>
      <c r="G13" s="7">
        <v>3</v>
      </c>
      <c r="H13" s="7">
        <f t="shared" si="1"/>
        <v>1</v>
      </c>
      <c r="I13" s="7">
        <v>7</v>
      </c>
      <c r="J13" s="7">
        <v>5</v>
      </c>
      <c r="K13" s="7">
        <f t="shared" si="2"/>
        <v>2</v>
      </c>
      <c r="L13" s="18">
        <f t="shared" si="3"/>
        <v>1.4922795849757291</v>
      </c>
    </row>
    <row r="14" spans="1:12">
      <c r="A14" s="7" t="s">
        <v>22</v>
      </c>
      <c r="B14" s="7">
        <f t="shared" si="0"/>
        <v>592978</v>
      </c>
      <c r="C14" s="7">
        <v>592770</v>
      </c>
      <c r="D14" s="7">
        <v>76</v>
      </c>
      <c r="E14" s="7">
        <v>132</v>
      </c>
      <c r="F14" s="7">
        <v>10</v>
      </c>
      <c r="G14" s="7">
        <v>9</v>
      </c>
      <c r="H14" s="7">
        <f t="shared" si="1"/>
        <v>1</v>
      </c>
      <c r="I14" s="7">
        <v>5</v>
      </c>
      <c r="J14" s="7">
        <v>4</v>
      </c>
      <c r="K14" s="7">
        <f t="shared" si="2"/>
        <v>1</v>
      </c>
      <c r="L14" s="18">
        <f t="shared" si="3"/>
        <v>0.84320160275760658</v>
      </c>
    </row>
    <row r="15" spans="1:12">
      <c r="A15" s="7" t="s">
        <v>24</v>
      </c>
      <c r="B15" s="7">
        <f t="shared" si="0"/>
        <v>626224</v>
      </c>
      <c r="C15" s="7">
        <v>625960</v>
      </c>
      <c r="D15" s="7">
        <v>118</v>
      </c>
      <c r="E15" s="7">
        <v>146</v>
      </c>
      <c r="F15" s="7">
        <v>16</v>
      </c>
      <c r="G15" s="7">
        <v>16</v>
      </c>
      <c r="H15" s="7">
        <f t="shared" si="1"/>
        <v>0</v>
      </c>
      <c r="I15" s="7">
        <v>7</v>
      </c>
      <c r="J15" s="7">
        <v>7</v>
      </c>
      <c r="K15" s="7">
        <f t="shared" si="2"/>
        <v>0</v>
      </c>
      <c r="L15" s="18">
        <f t="shared" si="3"/>
        <v>1.1178108791742252</v>
      </c>
    </row>
    <row r="16" spans="1:12">
      <c r="A16" s="7" t="s">
        <v>26</v>
      </c>
      <c r="B16" s="7">
        <f t="shared" si="0"/>
        <v>618709</v>
      </c>
      <c r="C16" s="7">
        <v>618499</v>
      </c>
      <c r="D16" s="7">
        <v>92</v>
      </c>
      <c r="E16" s="7">
        <v>118</v>
      </c>
      <c r="F16" s="7">
        <v>8</v>
      </c>
      <c r="G16" s="7">
        <v>7</v>
      </c>
      <c r="H16" s="7">
        <f t="shared" si="1"/>
        <v>1</v>
      </c>
      <c r="I16" s="7">
        <v>12</v>
      </c>
      <c r="J16" s="7">
        <v>11</v>
      </c>
      <c r="K16" s="7">
        <f t="shared" si="2"/>
        <v>1</v>
      </c>
      <c r="L16" s="18">
        <f t="shared" si="3"/>
        <v>1.9395224572456518</v>
      </c>
    </row>
    <row r="17" spans="1:12">
      <c r="A17" s="7" t="s">
        <v>28</v>
      </c>
      <c r="B17" s="7">
        <f t="shared" si="0"/>
        <v>663923</v>
      </c>
      <c r="C17" s="7">
        <v>663689</v>
      </c>
      <c r="D17" s="7">
        <v>89</v>
      </c>
      <c r="E17" s="7">
        <v>145</v>
      </c>
      <c r="F17" s="7">
        <v>13</v>
      </c>
      <c r="G17" s="7">
        <v>10</v>
      </c>
      <c r="H17" s="7">
        <f t="shared" si="1"/>
        <v>3</v>
      </c>
      <c r="I17" s="7">
        <v>15</v>
      </c>
      <c r="J17" s="7">
        <v>13</v>
      </c>
      <c r="K17" s="7">
        <f t="shared" si="2"/>
        <v>2</v>
      </c>
      <c r="L17" s="18">
        <f t="shared" si="3"/>
        <v>2.2592981415013491</v>
      </c>
    </row>
    <row r="18" spans="1:12">
      <c r="A18" s="7" t="s">
        <v>30</v>
      </c>
      <c r="B18" s="7">
        <f t="shared" si="0"/>
        <v>235855</v>
      </c>
      <c r="C18" s="7">
        <v>235782</v>
      </c>
      <c r="D18" s="7">
        <v>27</v>
      </c>
      <c r="E18" s="7">
        <v>46</v>
      </c>
      <c r="F18" s="7">
        <v>7</v>
      </c>
      <c r="G18" s="7">
        <v>3</v>
      </c>
      <c r="H18" s="7">
        <f t="shared" si="1"/>
        <v>4</v>
      </c>
      <c r="I18" s="7">
        <v>5</v>
      </c>
      <c r="J18" s="7">
        <v>5</v>
      </c>
      <c r="K18" s="7">
        <f t="shared" si="2"/>
        <v>0</v>
      </c>
      <c r="L18" s="18">
        <f t="shared" si="3"/>
        <v>2.1199465773462509</v>
      </c>
    </row>
    <row r="19" spans="1:12">
      <c r="A19" s="7" t="s">
        <v>32</v>
      </c>
      <c r="B19" s="7">
        <f t="shared" si="0"/>
        <v>376110</v>
      </c>
      <c r="C19" s="7">
        <v>375991</v>
      </c>
      <c r="D19" s="7">
        <v>46</v>
      </c>
      <c r="E19" s="7">
        <v>73</v>
      </c>
      <c r="F19" s="7">
        <v>8</v>
      </c>
      <c r="G19" s="7">
        <v>7</v>
      </c>
      <c r="H19" s="7">
        <f t="shared" si="1"/>
        <v>1</v>
      </c>
      <c r="I19" s="7">
        <v>3</v>
      </c>
      <c r="J19" s="7">
        <v>2</v>
      </c>
      <c r="K19" s="7">
        <f t="shared" si="2"/>
        <v>1</v>
      </c>
      <c r="L19" s="18">
        <f t="shared" si="3"/>
        <v>0.79763898859376248</v>
      </c>
    </row>
    <row r="20" spans="1:12">
      <c r="A20" s="7" t="s">
        <v>34</v>
      </c>
      <c r="B20" s="7">
        <f t="shared" si="0"/>
        <v>472235</v>
      </c>
      <c r="C20" s="7">
        <v>472064</v>
      </c>
      <c r="D20" s="7">
        <v>84</v>
      </c>
      <c r="E20" s="7">
        <v>87</v>
      </c>
      <c r="F20" s="7">
        <v>15</v>
      </c>
      <c r="G20" s="7">
        <v>11</v>
      </c>
      <c r="H20" s="7">
        <f t="shared" si="1"/>
        <v>4</v>
      </c>
      <c r="I20" s="7">
        <v>5</v>
      </c>
      <c r="J20" s="7">
        <v>4</v>
      </c>
      <c r="K20" s="7">
        <f t="shared" si="2"/>
        <v>1</v>
      </c>
      <c r="L20" s="18">
        <f t="shared" si="3"/>
        <v>1.0587948796679618</v>
      </c>
    </row>
    <row r="21" spans="1:12">
      <c r="A21" s="7" t="s">
        <v>36</v>
      </c>
      <c r="B21" s="7">
        <f t="shared" si="0"/>
        <v>771846</v>
      </c>
      <c r="C21" s="7">
        <v>771548</v>
      </c>
      <c r="D21" s="7">
        <v>106</v>
      </c>
      <c r="E21" s="7">
        <v>192</v>
      </c>
      <c r="F21" s="7">
        <v>12</v>
      </c>
      <c r="G21" s="7">
        <v>12</v>
      </c>
      <c r="H21" s="7">
        <f t="shared" si="1"/>
        <v>0</v>
      </c>
      <c r="I21" s="7">
        <v>6</v>
      </c>
      <c r="J21" s="7">
        <v>5</v>
      </c>
      <c r="K21" s="7">
        <f t="shared" si="2"/>
        <v>1</v>
      </c>
      <c r="L21" s="18">
        <f t="shared" si="3"/>
        <v>0.77735714119137755</v>
      </c>
    </row>
    <row r="22" spans="1:12">
      <c r="A22" s="7" t="s">
        <v>38</v>
      </c>
      <c r="B22" s="7">
        <f t="shared" si="0"/>
        <v>1064994</v>
      </c>
      <c r="C22" s="7">
        <v>1064587</v>
      </c>
      <c r="D22" s="7">
        <v>144</v>
      </c>
      <c r="E22" s="7">
        <v>263</v>
      </c>
      <c r="F22" s="7">
        <v>22</v>
      </c>
      <c r="G22" s="7">
        <v>18</v>
      </c>
      <c r="H22" s="7">
        <f t="shared" si="1"/>
        <v>4</v>
      </c>
      <c r="I22" s="7">
        <v>14</v>
      </c>
      <c r="J22" s="7">
        <v>13</v>
      </c>
      <c r="K22" s="7">
        <f t="shared" si="2"/>
        <v>1</v>
      </c>
      <c r="L22" s="18">
        <f t="shared" si="3"/>
        <v>1.3145613965900278</v>
      </c>
    </row>
    <row r="23" spans="1:12">
      <c r="A23" s="7" t="s">
        <v>40</v>
      </c>
      <c r="B23" s="7">
        <f t="shared" si="0"/>
        <v>239548</v>
      </c>
      <c r="C23" s="7">
        <v>239444</v>
      </c>
      <c r="D23" s="7">
        <v>38</v>
      </c>
      <c r="E23" s="7">
        <v>66</v>
      </c>
      <c r="F23" s="7">
        <v>3</v>
      </c>
      <c r="G23" s="7">
        <v>2</v>
      </c>
      <c r="H23" s="7">
        <f t="shared" si="1"/>
        <v>1</v>
      </c>
      <c r="I23" s="7">
        <v>6</v>
      </c>
      <c r="J23" s="7">
        <v>6</v>
      </c>
      <c r="K23" s="7">
        <f t="shared" si="2"/>
        <v>0</v>
      </c>
      <c r="L23" s="18">
        <f t="shared" si="3"/>
        <v>2.5047172174261525</v>
      </c>
    </row>
    <row r="24" spans="1:12">
      <c r="A24" s="7" t="s">
        <v>42</v>
      </c>
      <c r="B24" s="7">
        <f t="shared" si="0"/>
        <v>1227212</v>
      </c>
      <c r="C24" s="7">
        <v>1226839</v>
      </c>
      <c r="D24" s="7">
        <v>110</v>
      </c>
      <c r="E24" s="7">
        <v>263</v>
      </c>
      <c r="F24" s="7">
        <v>30</v>
      </c>
      <c r="G24" s="7">
        <v>24</v>
      </c>
      <c r="H24" s="7">
        <f t="shared" si="1"/>
        <v>6</v>
      </c>
      <c r="I24" s="7">
        <v>18</v>
      </c>
      <c r="J24" s="7">
        <v>17</v>
      </c>
      <c r="K24" s="7">
        <f t="shared" si="2"/>
        <v>1</v>
      </c>
      <c r="L24" s="18">
        <f t="shared" si="3"/>
        <v>1.4667392430973623</v>
      </c>
    </row>
    <row r="25" spans="1:12">
      <c r="A25" s="7" t="s">
        <v>44</v>
      </c>
      <c r="B25" s="7">
        <f t="shared" si="0"/>
        <v>455178</v>
      </c>
      <c r="C25" s="7">
        <v>455029</v>
      </c>
      <c r="D25" s="7">
        <v>58</v>
      </c>
      <c r="E25" s="7">
        <v>91</v>
      </c>
      <c r="F25" s="7">
        <v>7</v>
      </c>
      <c r="G25" s="7">
        <v>4</v>
      </c>
      <c r="H25" s="7">
        <f t="shared" si="1"/>
        <v>3</v>
      </c>
      <c r="I25" s="7">
        <v>6</v>
      </c>
      <c r="J25" s="7">
        <v>6</v>
      </c>
      <c r="K25" s="7">
        <f t="shared" si="2"/>
        <v>0</v>
      </c>
      <c r="L25" s="18">
        <f t="shared" si="3"/>
        <v>1.3181656406944098</v>
      </c>
    </row>
    <row r="26" spans="1:12">
      <c r="A26" s="7" t="s">
        <v>46</v>
      </c>
      <c r="B26" s="7">
        <f t="shared" si="0"/>
        <v>165398</v>
      </c>
      <c r="C26" s="7">
        <v>165310</v>
      </c>
      <c r="D26" s="7">
        <v>25</v>
      </c>
      <c r="E26" s="7">
        <v>63</v>
      </c>
      <c r="F26" s="7">
        <v>2</v>
      </c>
      <c r="G26" s="7">
        <v>1</v>
      </c>
      <c r="H26" s="7">
        <f t="shared" si="1"/>
        <v>1</v>
      </c>
      <c r="I26" s="7">
        <v>1</v>
      </c>
      <c r="J26" s="7">
        <v>1</v>
      </c>
      <c r="K26" s="7">
        <f t="shared" si="2"/>
        <v>0</v>
      </c>
      <c r="L26" s="18">
        <f t="shared" si="3"/>
        <v>0.60460223219144127</v>
      </c>
    </row>
    <row r="27" spans="1:12">
      <c r="A27" s="7" t="s">
        <v>48</v>
      </c>
      <c r="B27" s="7">
        <f t="shared" si="0"/>
        <v>582474</v>
      </c>
      <c r="C27" s="7">
        <v>582281</v>
      </c>
      <c r="D27" s="7">
        <v>58</v>
      </c>
      <c r="E27" s="7">
        <v>135</v>
      </c>
      <c r="F27" s="7">
        <v>9</v>
      </c>
      <c r="G27" s="7">
        <v>6</v>
      </c>
      <c r="H27" s="7">
        <f t="shared" si="1"/>
        <v>3</v>
      </c>
      <c r="I27" s="7">
        <v>9</v>
      </c>
      <c r="J27" s="7">
        <v>9</v>
      </c>
      <c r="K27" s="7">
        <f t="shared" si="2"/>
        <v>0</v>
      </c>
      <c r="L27" s="18">
        <f t="shared" si="3"/>
        <v>1.5451333450076743</v>
      </c>
    </row>
    <row r="28" spans="1:12">
      <c r="A28" s="7" t="s">
        <v>50</v>
      </c>
      <c r="B28" s="7">
        <f t="shared" si="0"/>
        <v>310929</v>
      </c>
      <c r="C28" s="7">
        <v>310847</v>
      </c>
      <c r="D28" s="7">
        <v>40</v>
      </c>
      <c r="E28" s="7">
        <v>42</v>
      </c>
      <c r="F28" s="7">
        <v>10</v>
      </c>
      <c r="G28" s="7">
        <v>8</v>
      </c>
      <c r="H28" s="7">
        <f t="shared" si="1"/>
        <v>2</v>
      </c>
      <c r="I28" s="7">
        <v>6</v>
      </c>
      <c r="J28" s="7">
        <v>6</v>
      </c>
      <c r="K28" s="7">
        <f t="shared" si="2"/>
        <v>0</v>
      </c>
      <c r="L28" s="18">
        <f t="shared" si="3"/>
        <v>1.929700992831161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122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1164079</v>
      </c>
      <c r="C6" s="7">
        <v>1163695</v>
      </c>
      <c r="D6" s="7">
        <v>133</v>
      </c>
      <c r="E6" s="7">
        <v>251</v>
      </c>
      <c r="F6" s="7">
        <v>41</v>
      </c>
      <c r="G6" s="7">
        <v>34</v>
      </c>
      <c r="H6" s="7">
        <f>F6-G6</f>
        <v>7</v>
      </c>
      <c r="I6" s="7">
        <v>11</v>
      </c>
      <c r="J6" s="7">
        <v>11</v>
      </c>
      <c r="K6" s="7">
        <f>I6-J6</f>
        <v>0</v>
      </c>
      <c r="L6" s="18">
        <f>I6/B6*100000</f>
        <v>0.94495304871920194</v>
      </c>
    </row>
    <row r="7" spans="1:12">
      <c r="A7" s="7" t="s">
        <v>3</v>
      </c>
      <c r="B7" s="7">
        <f t="shared" si="0"/>
        <v>736676</v>
      </c>
      <c r="C7" s="7">
        <v>736388</v>
      </c>
      <c r="D7" s="7">
        <v>104</v>
      </c>
      <c r="E7" s="7">
        <v>184</v>
      </c>
      <c r="F7" s="7">
        <v>31</v>
      </c>
      <c r="G7" s="7">
        <v>24</v>
      </c>
      <c r="H7" s="7">
        <f t="shared" ref="H7:H27" si="1">F7-G7</f>
        <v>7</v>
      </c>
      <c r="I7" s="7">
        <v>4</v>
      </c>
      <c r="J7" s="7">
        <v>3</v>
      </c>
      <c r="K7" s="7">
        <f t="shared" ref="K7:K27" si="2">I7-J7</f>
        <v>1</v>
      </c>
      <c r="L7" s="18">
        <f t="shared" ref="L7:L27" si="3">I7/B7*100000</f>
        <v>0.54297954596050368</v>
      </c>
    </row>
    <row r="8" spans="1:12">
      <c r="A8" s="7" t="s">
        <v>9</v>
      </c>
      <c r="B8" s="7">
        <f t="shared" si="0"/>
        <v>590368</v>
      </c>
      <c r="C8" s="7">
        <v>590159</v>
      </c>
      <c r="D8" s="7">
        <v>86</v>
      </c>
      <c r="E8" s="7">
        <v>123</v>
      </c>
      <c r="F8" s="7">
        <v>18</v>
      </c>
      <c r="G8" s="7">
        <v>12</v>
      </c>
      <c r="H8" s="7">
        <f t="shared" si="1"/>
        <v>6</v>
      </c>
      <c r="I8" s="7">
        <v>6</v>
      </c>
      <c r="J8" s="7">
        <v>5</v>
      </c>
      <c r="K8" s="7">
        <f t="shared" si="2"/>
        <v>1</v>
      </c>
      <c r="L8" s="18">
        <f t="shared" si="3"/>
        <v>1.0163152474388855</v>
      </c>
    </row>
    <row r="9" spans="1:12">
      <c r="A9" s="7" t="s">
        <v>11</v>
      </c>
      <c r="B9" s="7">
        <f t="shared" si="0"/>
        <v>419340</v>
      </c>
      <c r="C9" s="7">
        <v>419177</v>
      </c>
      <c r="D9" s="7">
        <v>74</v>
      </c>
      <c r="E9" s="7">
        <v>89</v>
      </c>
      <c r="F9" s="7">
        <v>16</v>
      </c>
      <c r="G9" s="7">
        <v>12</v>
      </c>
      <c r="H9" s="7">
        <f t="shared" si="1"/>
        <v>4</v>
      </c>
      <c r="I9" s="7">
        <v>8</v>
      </c>
      <c r="J9" s="7">
        <v>7</v>
      </c>
      <c r="K9" s="7">
        <f t="shared" si="2"/>
        <v>1</v>
      </c>
      <c r="L9" s="18">
        <f t="shared" si="3"/>
        <v>1.9077598130395381</v>
      </c>
    </row>
    <row r="10" spans="1:12">
      <c r="A10" s="7" t="s">
        <v>13</v>
      </c>
      <c r="B10" s="7">
        <f t="shared" si="0"/>
        <v>476096</v>
      </c>
      <c r="C10" s="7">
        <v>475915</v>
      </c>
      <c r="D10" s="7">
        <v>73</v>
      </c>
      <c r="E10" s="7">
        <v>108</v>
      </c>
      <c r="F10" s="7">
        <v>19</v>
      </c>
      <c r="G10" s="7">
        <v>10</v>
      </c>
      <c r="H10" s="7">
        <f t="shared" si="1"/>
        <v>9</v>
      </c>
      <c r="I10" s="7">
        <v>7</v>
      </c>
      <c r="J10" s="7">
        <v>7</v>
      </c>
      <c r="K10" s="7">
        <f t="shared" si="2"/>
        <v>0</v>
      </c>
      <c r="L10" s="18">
        <f t="shared" si="3"/>
        <v>1.4702917058744456</v>
      </c>
    </row>
    <row r="11" spans="1:12">
      <c r="A11" s="7" t="s">
        <v>16</v>
      </c>
      <c r="B11" s="7">
        <f t="shared" si="0"/>
        <v>536636</v>
      </c>
      <c r="C11" s="7">
        <v>536410</v>
      </c>
      <c r="D11" s="7">
        <v>83</v>
      </c>
      <c r="E11" s="7">
        <v>143</v>
      </c>
      <c r="F11" s="7">
        <v>18</v>
      </c>
      <c r="G11" s="7">
        <v>16</v>
      </c>
      <c r="H11" s="7">
        <f t="shared" si="1"/>
        <v>2</v>
      </c>
      <c r="I11" s="7">
        <v>7</v>
      </c>
      <c r="J11" s="7">
        <v>6</v>
      </c>
      <c r="K11" s="7">
        <f t="shared" si="2"/>
        <v>1</v>
      </c>
      <c r="L11" s="18">
        <f t="shared" si="3"/>
        <v>1.3044223645077855</v>
      </c>
    </row>
    <row r="12" spans="1:12">
      <c r="A12" s="7" t="s">
        <v>18</v>
      </c>
      <c r="B12" s="7">
        <f t="shared" si="0"/>
        <v>736037</v>
      </c>
      <c r="C12" s="7">
        <v>735771</v>
      </c>
      <c r="D12" s="7">
        <v>85</v>
      </c>
      <c r="E12" s="7">
        <v>181</v>
      </c>
      <c r="F12" s="7">
        <v>33</v>
      </c>
      <c r="G12" s="7">
        <v>30</v>
      </c>
      <c r="H12" s="7">
        <f t="shared" si="1"/>
        <v>3</v>
      </c>
      <c r="I12" s="7">
        <v>6</v>
      </c>
      <c r="J12" s="7">
        <v>6</v>
      </c>
      <c r="K12" s="7">
        <f t="shared" si="2"/>
        <v>0</v>
      </c>
      <c r="L12" s="18">
        <f t="shared" si="3"/>
        <v>0.81517641096847038</v>
      </c>
    </row>
    <row r="13" spans="1:12">
      <c r="A13" s="7" t="s">
        <v>20</v>
      </c>
      <c r="B13" s="7">
        <f t="shared" si="0"/>
        <v>415271</v>
      </c>
      <c r="C13" s="7">
        <v>415101</v>
      </c>
      <c r="D13" s="7">
        <v>55</v>
      </c>
      <c r="E13" s="7">
        <v>115</v>
      </c>
      <c r="F13" s="7">
        <v>15</v>
      </c>
      <c r="G13" s="7">
        <v>9</v>
      </c>
      <c r="H13" s="7">
        <f t="shared" si="1"/>
        <v>6</v>
      </c>
      <c r="I13" s="7">
        <v>5</v>
      </c>
      <c r="J13" s="7">
        <v>5</v>
      </c>
      <c r="K13" s="7">
        <f t="shared" si="2"/>
        <v>0</v>
      </c>
      <c r="L13" s="18">
        <f t="shared" si="3"/>
        <v>1.2040330290340526</v>
      </c>
    </row>
    <row r="14" spans="1:12">
      <c r="A14" s="7" t="s">
        <v>22</v>
      </c>
      <c r="B14" s="7">
        <f t="shared" si="0"/>
        <v>500309</v>
      </c>
      <c r="C14" s="7">
        <v>500131</v>
      </c>
      <c r="D14" s="7">
        <v>62</v>
      </c>
      <c r="E14" s="7">
        <v>116</v>
      </c>
      <c r="F14" s="7">
        <v>24</v>
      </c>
      <c r="G14" s="7">
        <v>17</v>
      </c>
      <c r="H14" s="7">
        <f t="shared" si="1"/>
        <v>7</v>
      </c>
      <c r="I14" s="7">
        <v>6</v>
      </c>
      <c r="J14" s="7">
        <v>5</v>
      </c>
      <c r="K14" s="7">
        <f t="shared" si="2"/>
        <v>1</v>
      </c>
      <c r="L14" s="18">
        <f t="shared" si="3"/>
        <v>1.1992588580257402</v>
      </c>
    </row>
    <row r="15" spans="1:12">
      <c r="A15" s="7" t="s">
        <v>24</v>
      </c>
      <c r="B15" s="7">
        <f t="shared" si="0"/>
        <v>541287</v>
      </c>
      <c r="C15" s="7">
        <v>541102</v>
      </c>
      <c r="D15" s="7">
        <v>76</v>
      </c>
      <c r="E15" s="7">
        <v>109</v>
      </c>
      <c r="F15" s="7">
        <v>25</v>
      </c>
      <c r="G15" s="7">
        <v>18</v>
      </c>
      <c r="H15" s="7">
        <f t="shared" si="1"/>
        <v>7</v>
      </c>
      <c r="I15" s="7">
        <v>4</v>
      </c>
      <c r="J15" s="7">
        <v>4</v>
      </c>
      <c r="K15" s="7">
        <f t="shared" si="2"/>
        <v>0</v>
      </c>
      <c r="L15" s="18">
        <f t="shared" si="3"/>
        <v>0.73897950625084285</v>
      </c>
    </row>
    <row r="16" spans="1:12">
      <c r="A16" s="7" t="s">
        <v>26</v>
      </c>
      <c r="B16" s="7">
        <f t="shared" si="0"/>
        <v>537118</v>
      </c>
      <c r="C16" s="7">
        <v>536931</v>
      </c>
      <c r="D16" s="7">
        <v>87</v>
      </c>
      <c r="E16" s="7">
        <v>100</v>
      </c>
      <c r="F16" s="7">
        <v>13</v>
      </c>
      <c r="G16" s="7">
        <v>7</v>
      </c>
      <c r="H16" s="7">
        <f t="shared" si="1"/>
        <v>6</v>
      </c>
      <c r="I16" s="7">
        <v>9</v>
      </c>
      <c r="J16" s="7">
        <v>7</v>
      </c>
      <c r="K16" s="7">
        <f t="shared" si="2"/>
        <v>2</v>
      </c>
      <c r="L16" s="18">
        <f t="shared" si="3"/>
        <v>1.6756094563950565</v>
      </c>
    </row>
    <row r="17" spans="1:12">
      <c r="A17" s="7" t="s">
        <v>28</v>
      </c>
      <c r="B17" s="7">
        <f t="shared" si="0"/>
        <v>607974</v>
      </c>
      <c r="C17" s="7">
        <v>607738</v>
      </c>
      <c r="D17" s="7">
        <v>77</v>
      </c>
      <c r="E17" s="7">
        <v>159</v>
      </c>
      <c r="F17" s="7">
        <v>24</v>
      </c>
      <c r="G17" s="7">
        <v>22</v>
      </c>
      <c r="H17" s="7">
        <f t="shared" si="1"/>
        <v>2</v>
      </c>
      <c r="I17" s="7">
        <v>15</v>
      </c>
      <c r="J17" s="7">
        <v>15</v>
      </c>
      <c r="K17" s="7">
        <f t="shared" si="2"/>
        <v>0</v>
      </c>
      <c r="L17" s="18">
        <f t="shared" si="3"/>
        <v>2.4672107688815639</v>
      </c>
    </row>
    <row r="18" spans="1:12">
      <c r="A18" s="7" t="s">
        <v>30</v>
      </c>
      <c r="B18" s="7">
        <f t="shared" si="0"/>
        <v>201454</v>
      </c>
      <c r="C18" s="7">
        <v>201386</v>
      </c>
      <c r="D18" s="7">
        <v>25</v>
      </c>
      <c r="E18" s="7">
        <v>43</v>
      </c>
      <c r="F18" s="7">
        <v>9</v>
      </c>
      <c r="G18" s="7">
        <v>8</v>
      </c>
      <c r="H18" s="7">
        <f t="shared" si="1"/>
        <v>1</v>
      </c>
      <c r="I18" s="7">
        <v>2</v>
      </c>
      <c r="J18" s="7">
        <v>2</v>
      </c>
      <c r="K18" s="7">
        <f t="shared" si="2"/>
        <v>0</v>
      </c>
      <c r="L18" s="18">
        <f t="shared" si="3"/>
        <v>0.99278247143268439</v>
      </c>
    </row>
    <row r="19" spans="1:12">
      <c r="A19" s="7" t="s">
        <v>32</v>
      </c>
      <c r="B19" s="7">
        <f t="shared" si="0"/>
        <v>323071</v>
      </c>
      <c r="C19" s="7">
        <v>322957</v>
      </c>
      <c r="D19" s="7">
        <v>42</v>
      </c>
      <c r="E19" s="7">
        <v>72</v>
      </c>
      <c r="F19" s="7">
        <v>11</v>
      </c>
      <c r="G19" s="7">
        <v>8</v>
      </c>
      <c r="H19" s="7">
        <f t="shared" si="1"/>
        <v>3</v>
      </c>
      <c r="I19" s="7">
        <v>7</v>
      </c>
      <c r="J19" s="7">
        <v>7</v>
      </c>
      <c r="K19" s="7">
        <f t="shared" si="2"/>
        <v>0</v>
      </c>
      <c r="L19" s="18">
        <f t="shared" si="3"/>
        <v>2.166706389617143</v>
      </c>
    </row>
    <row r="20" spans="1:12">
      <c r="A20" s="7" t="s">
        <v>34</v>
      </c>
      <c r="B20" s="7">
        <f t="shared" si="0"/>
        <v>426678</v>
      </c>
      <c r="C20" s="7">
        <v>426513</v>
      </c>
      <c r="D20" s="7">
        <v>76</v>
      </c>
      <c r="E20" s="7">
        <v>89</v>
      </c>
      <c r="F20" s="7">
        <v>13</v>
      </c>
      <c r="G20" s="7">
        <v>10</v>
      </c>
      <c r="H20" s="7">
        <f t="shared" si="1"/>
        <v>3</v>
      </c>
      <c r="I20" s="7">
        <v>2</v>
      </c>
      <c r="J20" s="7">
        <v>2</v>
      </c>
      <c r="K20" s="7">
        <f t="shared" si="2"/>
        <v>0</v>
      </c>
      <c r="L20" s="18">
        <f t="shared" si="3"/>
        <v>0.46873754915885046</v>
      </c>
    </row>
    <row r="21" spans="1:12">
      <c r="A21" s="7" t="s">
        <v>36</v>
      </c>
      <c r="B21" s="7">
        <f t="shared" si="0"/>
        <v>699526</v>
      </c>
      <c r="C21" s="7">
        <v>699271</v>
      </c>
      <c r="D21" s="7">
        <v>84</v>
      </c>
      <c r="E21" s="7">
        <v>171</v>
      </c>
      <c r="F21" s="7">
        <v>22</v>
      </c>
      <c r="G21" s="7">
        <v>18</v>
      </c>
      <c r="H21" s="7">
        <f t="shared" si="1"/>
        <v>4</v>
      </c>
      <c r="I21" s="7">
        <v>7</v>
      </c>
      <c r="J21" s="7">
        <v>7</v>
      </c>
      <c r="K21" s="7">
        <f t="shared" si="2"/>
        <v>0</v>
      </c>
      <c r="L21" s="18">
        <f t="shared" si="3"/>
        <v>1.0006776016902874</v>
      </c>
    </row>
    <row r="22" spans="1:12">
      <c r="A22" s="7" t="s">
        <v>38</v>
      </c>
      <c r="B22" s="7">
        <f t="shared" si="0"/>
        <v>933597</v>
      </c>
      <c r="C22" s="7">
        <v>933291</v>
      </c>
      <c r="D22" s="7">
        <v>105</v>
      </c>
      <c r="E22" s="7">
        <v>201</v>
      </c>
      <c r="F22" s="7">
        <v>39</v>
      </c>
      <c r="G22" s="7">
        <v>30</v>
      </c>
      <c r="H22" s="7">
        <f t="shared" si="1"/>
        <v>9</v>
      </c>
      <c r="I22" s="7">
        <v>9</v>
      </c>
      <c r="J22" s="7">
        <v>8</v>
      </c>
      <c r="K22" s="7">
        <f t="shared" si="2"/>
        <v>1</v>
      </c>
      <c r="L22" s="18">
        <f t="shared" si="3"/>
        <v>0.9640133805057215</v>
      </c>
    </row>
    <row r="23" spans="1:12">
      <c r="A23" s="7" t="s">
        <v>40</v>
      </c>
      <c r="B23" s="7">
        <f t="shared" si="0"/>
        <v>205297</v>
      </c>
      <c r="C23" s="7">
        <v>205226</v>
      </c>
      <c r="D23" s="7">
        <v>28</v>
      </c>
      <c r="E23" s="7">
        <v>43</v>
      </c>
      <c r="F23" s="7">
        <v>6</v>
      </c>
      <c r="G23" s="7">
        <v>6</v>
      </c>
      <c r="H23" s="7">
        <f t="shared" si="1"/>
        <v>0</v>
      </c>
      <c r="I23" s="7">
        <v>2</v>
      </c>
      <c r="J23" s="7">
        <v>1</v>
      </c>
      <c r="K23" s="7">
        <f t="shared" si="2"/>
        <v>1</v>
      </c>
      <c r="L23" s="18">
        <f t="shared" si="3"/>
        <v>0.97419835652737252</v>
      </c>
    </row>
    <row r="24" spans="1:12">
      <c r="A24" s="7" t="s">
        <v>42</v>
      </c>
      <c r="B24" s="7">
        <f t="shared" si="0"/>
        <v>1099932</v>
      </c>
      <c r="C24" s="7">
        <v>1099571</v>
      </c>
      <c r="D24" s="7">
        <v>100</v>
      </c>
      <c r="E24" s="7">
        <v>261</v>
      </c>
      <c r="F24" s="7">
        <v>41</v>
      </c>
      <c r="G24" s="7">
        <v>32</v>
      </c>
      <c r="H24" s="7">
        <f t="shared" si="1"/>
        <v>9</v>
      </c>
      <c r="I24" s="7">
        <v>25</v>
      </c>
      <c r="J24" s="7">
        <v>23</v>
      </c>
      <c r="K24" s="7">
        <f t="shared" si="2"/>
        <v>2</v>
      </c>
      <c r="L24" s="18">
        <f t="shared" si="3"/>
        <v>2.2728677772807773</v>
      </c>
    </row>
    <row r="25" spans="1:12">
      <c r="A25" s="7" t="s">
        <v>44</v>
      </c>
      <c r="B25" s="7">
        <f t="shared" si="0"/>
        <v>396292</v>
      </c>
      <c r="C25" s="7">
        <v>396143</v>
      </c>
      <c r="D25" s="7">
        <v>59</v>
      </c>
      <c r="E25" s="7">
        <v>90</v>
      </c>
      <c r="F25" s="7">
        <v>15</v>
      </c>
      <c r="G25" s="7">
        <v>12</v>
      </c>
      <c r="H25" s="7">
        <f t="shared" si="1"/>
        <v>3</v>
      </c>
      <c r="I25" s="7">
        <v>1</v>
      </c>
      <c r="J25" s="7">
        <v>1</v>
      </c>
      <c r="K25" s="7">
        <f t="shared" si="2"/>
        <v>0</v>
      </c>
      <c r="L25" s="18">
        <f t="shared" si="3"/>
        <v>0.25233918423788521</v>
      </c>
    </row>
    <row r="26" spans="1:12">
      <c r="A26" s="7" t="s">
        <v>46</v>
      </c>
      <c r="B26" s="7">
        <f t="shared" si="0"/>
        <v>139568</v>
      </c>
      <c r="C26" s="7">
        <v>139501</v>
      </c>
      <c r="D26" s="7">
        <v>16</v>
      </c>
      <c r="E26" s="7">
        <v>51</v>
      </c>
      <c r="F26" s="7">
        <v>6</v>
      </c>
      <c r="G26" s="7">
        <v>4</v>
      </c>
      <c r="H26" s="7">
        <f t="shared" si="1"/>
        <v>2</v>
      </c>
      <c r="I26" s="7">
        <v>2</v>
      </c>
      <c r="J26" s="7">
        <v>2</v>
      </c>
      <c r="K26" s="7">
        <f t="shared" si="2"/>
        <v>0</v>
      </c>
      <c r="L26" s="18">
        <f t="shared" si="3"/>
        <v>1.4329932362719249</v>
      </c>
    </row>
    <row r="27" spans="1:12">
      <c r="A27" s="7" t="s">
        <v>48</v>
      </c>
      <c r="B27" s="7">
        <f t="shared" si="0"/>
        <v>489808</v>
      </c>
      <c r="C27" s="7">
        <v>489671</v>
      </c>
      <c r="D27" s="7">
        <v>45</v>
      </c>
      <c r="E27" s="7">
        <v>92</v>
      </c>
      <c r="F27" s="7">
        <v>15</v>
      </c>
      <c r="G27" s="7">
        <v>12</v>
      </c>
      <c r="H27" s="7">
        <f t="shared" si="1"/>
        <v>3</v>
      </c>
      <c r="I27" s="7">
        <v>6</v>
      </c>
      <c r="J27" s="7">
        <v>6</v>
      </c>
      <c r="K27" s="7">
        <f t="shared" si="2"/>
        <v>0</v>
      </c>
      <c r="L27" s="18">
        <f t="shared" si="3"/>
        <v>1.2249697840786593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313657</v>
      </c>
      <c r="C30" s="7">
        <v>313627</v>
      </c>
      <c r="D30" s="7">
        <v>30</v>
      </c>
    </row>
    <row r="31" spans="1:12">
      <c r="A31" s="7" t="s">
        <v>52</v>
      </c>
      <c r="B31" s="7">
        <f t="shared" si="0"/>
        <v>1315</v>
      </c>
      <c r="C31" s="7">
        <v>1314</v>
      </c>
      <c r="D31" s="7">
        <v>1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3" s="11" customFormat="1"/>
    <row r="3" spans="1:13">
      <c r="A3" s="7" t="s">
        <v>121</v>
      </c>
    </row>
    <row r="5" spans="1:13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3">
      <c r="A6" s="7" t="s">
        <v>2</v>
      </c>
      <c r="B6" s="7">
        <f t="shared" ref="B6:B28" si="0">C6+D6+E6</f>
        <v>1315828</v>
      </c>
      <c r="C6" s="7">
        <v>1315208</v>
      </c>
      <c r="D6" s="7">
        <v>256</v>
      </c>
      <c r="E6" s="7">
        <v>364</v>
      </c>
      <c r="F6" s="7">
        <v>147</v>
      </c>
      <c r="G6" s="7">
        <v>109</v>
      </c>
      <c r="H6" s="7">
        <f>F6-G6</f>
        <v>38</v>
      </c>
      <c r="I6" s="7">
        <v>177</v>
      </c>
      <c r="J6" s="7">
        <v>140</v>
      </c>
      <c r="K6" s="7">
        <f>I6-J6</f>
        <v>37</v>
      </c>
      <c r="L6" s="18">
        <f>I6/B6*100000</f>
        <v>13.451606136972311</v>
      </c>
    </row>
    <row r="7" spans="1:13">
      <c r="A7" s="7" t="s">
        <v>3</v>
      </c>
      <c r="B7" s="7">
        <f t="shared" si="0"/>
        <v>884417</v>
      </c>
      <c r="C7" s="7">
        <v>883968</v>
      </c>
      <c r="D7" s="7">
        <v>175</v>
      </c>
      <c r="E7" s="7">
        <v>274</v>
      </c>
      <c r="F7" s="7">
        <v>113</v>
      </c>
      <c r="G7" s="7">
        <v>90</v>
      </c>
      <c r="H7" s="7">
        <f t="shared" ref="H7:H28" si="1">F7-G7</f>
        <v>23</v>
      </c>
      <c r="I7" s="7">
        <v>120</v>
      </c>
      <c r="J7" s="7">
        <v>87</v>
      </c>
      <c r="K7" s="7">
        <f t="shared" ref="K7:K28" si="2">I7-J7</f>
        <v>33</v>
      </c>
      <c r="L7" s="18">
        <f t="shared" ref="L7:L28" si="3">I7/B7*100000</f>
        <v>13.568260221140028</v>
      </c>
    </row>
    <row r="8" spans="1:13">
      <c r="A8" s="7" t="s">
        <v>9</v>
      </c>
      <c r="B8" s="7">
        <f t="shared" si="0"/>
        <v>682203</v>
      </c>
      <c r="C8" s="7">
        <v>681853</v>
      </c>
      <c r="D8" s="7">
        <v>154</v>
      </c>
      <c r="E8" s="7">
        <v>196</v>
      </c>
      <c r="F8" s="7">
        <v>80</v>
      </c>
      <c r="G8" s="7">
        <v>65</v>
      </c>
      <c r="H8" s="7">
        <f t="shared" si="1"/>
        <v>15</v>
      </c>
      <c r="I8" s="7">
        <v>92</v>
      </c>
      <c r="J8" s="7">
        <v>72</v>
      </c>
      <c r="K8" s="7">
        <f t="shared" si="2"/>
        <v>20</v>
      </c>
      <c r="L8" s="18">
        <f t="shared" si="3"/>
        <v>13.485721991841139</v>
      </c>
    </row>
    <row r="9" spans="1:13">
      <c r="A9" s="7" t="s">
        <v>11</v>
      </c>
      <c r="B9" s="7">
        <f t="shared" si="0"/>
        <v>523712</v>
      </c>
      <c r="C9" s="7">
        <v>523443</v>
      </c>
      <c r="D9" s="7">
        <v>138</v>
      </c>
      <c r="E9" s="7">
        <v>131</v>
      </c>
      <c r="F9" s="7">
        <v>108</v>
      </c>
      <c r="G9" s="7">
        <v>82</v>
      </c>
      <c r="H9" s="7">
        <f t="shared" si="1"/>
        <v>26</v>
      </c>
      <c r="I9" s="7">
        <v>67</v>
      </c>
      <c r="J9" s="7">
        <v>46</v>
      </c>
      <c r="K9" s="7">
        <f t="shared" si="2"/>
        <v>21</v>
      </c>
      <c r="L9" s="18">
        <f t="shared" si="3"/>
        <v>12.793290969082243</v>
      </c>
    </row>
    <row r="10" spans="1:13">
      <c r="A10" s="7" t="s">
        <v>13</v>
      </c>
      <c r="B10" s="7">
        <f t="shared" si="0"/>
        <v>578791</v>
      </c>
      <c r="C10" s="7">
        <v>578493</v>
      </c>
      <c r="D10" s="7">
        <v>130</v>
      </c>
      <c r="E10" s="7">
        <v>168</v>
      </c>
      <c r="F10" s="7">
        <v>73</v>
      </c>
      <c r="G10" s="7">
        <v>59</v>
      </c>
      <c r="H10" s="7">
        <f t="shared" si="1"/>
        <v>14</v>
      </c>
      <c r="I10" s="7">
        <v>79</v>
      </c>
      <c r="J10" s="7">
        <v>63</v>
      </c>
      <c r="K10" s="7">
        <f t="shared" si="2"/>
        <v>16</v>
      </c>
      <c r="L10" s="18">
        <f t="shared" si="3"/>
        <v>13.649141054370231</v>
      </c>
    </row>
    <row r="11" spans="1:13">
      <c r="A11" s="7" t="s">
        <v>16</v>
      </c>
      <c r="B11" s="7">
        <f t="shared" si="0"/>
        <v>670983</v>
      </c>
      <c r="C11" s="7">
        <v>670622</v>
      </c>
      <c r="D11" s="7">
        <v>144</v>
      </c>
      <c r="E11" s="7">
        <v>217</v>
      </c>
      <c r="F11" s="7">
        <v>93</v>
      </c>
      <c r="G11" s="7">
        <v>79</v>
      </c>
      <c r="H11" s="7">
        <f t="shared" si="1"/>
        <v>14</v>
      </c>
      <c r="I11" s="7">
        <v>97</v>
      </c>
      <c r="J11" s="7">
        <v>77</v>
      </c>
      <c r="K11" s="7">
        <f t="shared" si="2"/>
        <v>20</v>
      </c>
      <c r="L11" s="18">
        <f t="shared" si="3"/>
        <v>14.456402025088565</v>
      </c>
    </row>
    <row r="12" spans="1:13">
      <c r="A12" s="7" t="s">
        <v>18</v>
      </c>
      <c r="B12" s="7">
        <f t="shared" si="0"/>
        <v>856047</v>
      </c>
      <c r="C12" s="7">
        <v>855642</v>
      </c>
      <c r="D12" s="7">
        <v>171</v>
      </c>
      <c r="E12" s="7">
        <v>234</v>
      </c>
      <c r="F12" s="7">
        <v>119</v>
      </c>
      <c r="G12" s="7">
        <v>89</v>
      </c>
      <c r="H12" s="7">
        <f t="shared" si="1"/>
        <v>30</v>
      </c>
      <c r="I12" s="7">
        <v>128</v>
      </c>
      <c r="J12" s="7">
        <v>103</v>
      </c>
      <c r="K12" s="7">
        <f t="shared" si="2"/>
        <v>25</v>
      </c>
      <c r="L12" s="18">
        <f t="shared" si="3"/>
        <v>14.95245004071038</v>
      </c>
    </row>
    <row r="13" spans="1:13">
      <c r="A13" s="7" t="s">
        <v>20</v>
      </c>
      <c r="B13" s="7">
        <f t="shared" si="0"/>
        <v>500822</v>
      </c>
      <c r="C13" s="7">
        <v>500547</v>
      </c>
      <c r="D13" s="7">
        <v>116</v>
      </c>
      <c r="E13" s="7">
        <v>159</v>
      </c>
      <c r="F13" s="7">
        <v>84</v>
      </c>
      <c r="G13" s="7">
        <v>66</v>
      </c>
      <c r="H13" s="7">
        <f t="shared" si="1"/>
        <v>18</v>
      </c>
      <c r="I13" s="7">
        <v>79</v>
      </c>
      <c r="J13" s="7">
        <v>57</v>
      </c>
      <c r="K13" s="7">
        <f t="shared" si="2"/>
        <v>22</v>
      </c>
      <c r="L13" s="18">
        <f t="shared" si="3"/>
        <v>15.774067433139917</v>
      </c>
    </row>
    <row r="14" spans="1:13">
      <c r="A14" s="7" t="s">
        <v>22</v>
      </c>
      <c r="B14" s="7">
        <f t="shared" si="0"/>
        <v>602937</v>
      </c>
      <c r="C14" s="7">
        <v>602603</v>
      </c>
      <c r="D14" s="7">
        <v>115</v>
      </c>
      <c r="E14" s="7">
        <v>219</v>
      </c>
      <c r="F14" s="7">
        <v>80</v>
      </c>
      <c r="G14" s="7">
        <v>60</v>
      </c>
      <c r="H14" s="7">
        <f t="shared" si="1"/>
        <v>20</v>
      </c>
      <c r="I14" s="7">
        <v>112</v>
      </c>
      <c r="J14" s="7">
        <v>90</v>
      </c>
      <c r="K14" s="7">
        <f t="shared" si="2"/>
        <v>22</v>
      </c>
      <c r="L14" s="18">
        <f t="shared" si="3"/>
        <v>18.575738427066177</v>
      </c>
    </row>
    <row r="15" spans="1:13">
      <c r="A15" s="7" t="s">
        <v>24</v>
      </c>
      <c r="B15" s="7">
        <f t="shared" si="0"/>
        <v>667339</v>
      </c>
      <c r="C15" s="7">
        <v>666948</v>
      </c>
      <c r="D15" s="7">
        <v>183</v>
      </c>
      <c r="E15" s="7">
        <v>208</v>
      </c>
      <c r="F15" s="7">
        <v>97</v>
      </c>
      <c r="G15" s="7">
        <v>68</v>
      </c>
      <c r="H15" s="7">
        <f t="shared" si="1"/>
        <v>29</v>
      </c>
      <c r="I15" s="7">
        <v>117</v>
      </c>
      <c r="J15" s="7">
        <v>97</v>
      </c>
      <c r="K15" s="7">
        <f t="shared" si="2"/>
        <v>20</v>
      </c>
      <c r="L15" s="18">
        <f t="shared" si="3"/>
        <v>17.532318656634782</v>
      </c>
    </row>
    <row r="16" spans="1:13">
      <c r="A16" s="7" t="s">
        <v>26</v>
      </c>
      <c r="B16" s="7">
        <f t="shared" si="0"/>
        <v>622839</v>
      </c>
      <c r="C16" s="7">
        <v>622554</v>
      </c>
      <c r="D16" s="7">
        <v>124</v>
      </c>
      <c r="E16" s="7">
        <v>161</v>
      </c>
      <c r="F16" s="7">
        <v>75</v>
      </c>
      <c r="G16" s="7">
        <v>54</v>
      </c>
      <c r="H16" s="7">
        <f t="shared" si="1"/>
        <v>21</v>
      </c>
      <c r="I16" s="7">
        <v>72</v>
      </c>
      <c r="J16" s="7">
        <v>54</v>
      </c>
      <c r="K16" s="7">
        <f t="shared" si="2"/>
        <v>18</v>
      </c>
      <c r="L16" s="18">
        <f t="shared" si="3"/>
        <v>11.559969751412485</v>
      </c>
      <c r="M16" s="7" t="s">
        <v>6</v>
      </c>
    </row>
    <row r="17" spans="1:12">
      <c r="A17" s="7" t="s">
        <v>28</v>
      </c>
      <c r="B17" s="7">
        <f t="shared" si="0"/>
        <v>699276</v>
      </c>
      <c r="C17" s="7">
        <v>698910</v>
      </c>
      <c r="D17" s="7">
        <v>151</v>
      </c>
      <c r="E17" s="7">
        <v>215</v>
      </c>
      <c r="F17" s="7">
        <v>103</v>
      </c>
      <c r="G17" s="7">
        <v>78</v>
      </c>
      <c r="H17" s="7">
        <f t="shared" si="1"/>
        <v>25</v>
      </c>
      <c r="I17" s="7">
        <v>96</v>
      </c>
      <c r="J17" s="7">
        <v>80</v>
      </c>
      <c r="K17" s="7">
        <f t="shared" si="2"/>
        <v>16</v>
      </c>
      <c r="L17" s="18">
        <f t="shared" si="3"/>
        <v>13.728484890086317</v>
      </c>
    </row>
    <row r="18" spans="1:12">
      <c r="A18" s="7" t="s">
        <v>30</v>
      </c>
      <c r="B18" s="7">
        <f t="shared" si="0"/>
        <v>254926</v>
      </c>
      <c r="C18" s="7">
        <v>254768</v>
      </c>
      <c r="D18" s="7">
        <v>71</v>
      </c>
      <c r="E18" s="7">
        <v>87</v>
      </c>
      <c r="F18" s="7">
        <v>40</v>
      </c>
      <c r="G18" s="7">
        <v>27</v>
      </c>
      <c r="H18" s="7">
        <f t="shared" si="1"/>
        <v>13</v>
      </c>
      <c r="I18" s="7">
        <v>43</v>
      </c>
      <c r="J18" s="7">
        <v>34</v>
      </c>
      <c r="K18" s="7">
        <f t="shared" si="2"/>
        <v>9</v>
      </c>
      <c r="L18" s="18">
        <f t="shared" si="3"/>
        <v>16.867640021025707</v>
      </c>
    </row>
    <row r="19" spans="1:12">
      <c r="A19" s="7" t="s">
        <v>32</v>
      </c>
      <c r="B19" s="7">
        <f t="shared" si="0"/>
        <v>383654</v>
      </c>
      <c r="C19" s="7">
        <v>383462</v>
      </c>
      <c r="D19" s="7">
        <v>81</v>
      </c>
      <c r="E19" s="7">
        <v>111</v>
      </c>
      <c r="F19" s="7">
        <v>56</v>
      </c>
      <c r="G19" s="7">
        <v>44</v>
      </c>
      <c r="H19" s="7">
        <f t="shared" si="1"/>
        <v>12</v>
      </c>
      <c r="I19" s="7">
        <v>54</v>
      </c>
      <c r="J19" s="7">
        <v>34</v>
      </c>
      <c r="K19" s="7">
        <f t="shared" si="2"/>
        <v>20</v>
      </c>
      <c r="L19" s="18">
        <f t="shared" si="3"/>
        <v>14.075182325741421</v>
      </c>
    </row>
    <row r="20" spans="1:12">
      <c r="A20" s="7" t="s">
        <v>34</v>
      </c>
      <c r="B20" s="7">
        <f t="shared" si="0"/>
        <v>495757</v>
      </c>
      <c r="C20" s="7">
        <v>495508</v>
      </c>
      <c r="D20" s="7">
        <v>116</v>
      </c>
      <c r="E20" s="7">
        <v>133</v>
      </c>
      <c r="F20" s="7">
        <v>60</v>
      </c>
      <c r="G20" s="7">
        <v>44</v>
      </c>
      <c r="H20" s="7">
        <f t="shared" si="1"/>
        <v>16</v>
      </c>
      <c r="I20" s="7">
        <v>60</v>
      </c>
      <c r="J20" s="7">
        <v>46</v>
      </c>
      <c r="K20" s="7">
        <f t="shared" si="2"/>
        <v>14</v>
      </c>
      <c r="L20" s="18">
        <f t="shared" si="3"/>
        <v>12.102703542259615</v>
      </c>
    </row>
    <row r="21" spans="1:12">
      <c r="A21" s="7" t="s">
        <v>36</v>
      </c>
      <c r="B21" s="7">
        <f t="shared" si="0"/>
        <v>758241</v>
      </c>
      <c r="C21" s="7">
        <v>757856</v>
      </c>
      <c r="D21" s="7">
        <v>160</v>
      </c>
      <c r="E21" s="7">
        <v>225</v>
      </c>
      <c r="F21" s="7">
        <v>123</v>
      </c>
      <c r="G21" s="7">
        <v>90</v>
      </c>
      <c r="H21" s="7">
        <f t="shared" si="1"/>
        <v>33</v>
      </c>
      <c r="I21" s="7">
        <v>105</v>
      </c>
      <c r="J21" s="7">
        <v>77</v>
      </c>
      <c r="K21" s="7">
        <f t="shared" si="2"/>
        <v>28</v>
      </c>
      <c r="L21" s="18">
        <f t="shared" si="3"/>
        <v>13.847839934796456</v>
      </c>
    </row>
    <row r="22" spans="1:12">
      <c r="A22" s="7" t="s">
        <v>38</v>
      </c>
      <c r="B22" s="7">
        <f t="shared" si="0"/>
        <v>1069062</v>
      </c>
      <c r="C22" s="7">
        <v>1068580</v>
      </c>
      <c r="D22" s="7">
        <v>190</v>
      </c>
      <c r="E22" s="7">
        <v>292</v>
      </c>
      <c r="F22" s="7">
        <v>154</v>
      </c>
      <c r="G22" s="7">
        <v>130</v>
      </c>
      <c r="H22" s="7">
        <f t="shared" si="1"/>
        <v>24</v>
      </c>
      <c r="I22" s="7">
        <v>137</v>
      </c>
      <c r="J22" s="7">
        <v>117</v>
      </c>
      <c r="K22" s="7">
        <f t="shared" si="2"/>
        <v>20</v>
      </c>
      <c r="L22" s="18">
        <f t="shared" si="3"/>
        <v>12.81497237765443</v>
      </c>
    </row>
    <row r="23" spans="1:12">
      <c r="A23" s="7" t="s">
        <v>40</v>
      </c>
      <c r="B23" s="7">
        <f t="shared" si="0"/>
        <v>263220</v>
      </c>
      <c r="C23" s="7">
        <v>263074</v>
      </c>
      <c r="D23" s="7">
        <v>65</v>
      </c>
      <c r="E23" s="7">
        <v>81</v>
      </c>
      <c r="F23" s="7">
        <v>37</v>
      </c>
      <c r="G23" s="7">
        <v>28</v>
      </c>
      <c r="H23" s="7">
        <f t="shared" si="1"/>
        <v>9</v>
      </c>
      <c r="I23" s="7">
        <v>45</v>
      </c>
      <c r="J23" s="7">
        <v>32</v>
      </c>
      <c r="K23" s="7">
        <f t="shared" si="2"/>
        <v>13</v>
      </c>
      <c r="L23" s="18">
        <f t="shared" si="3"/>
        <v>17.095965352176886</v>
      </c>
    </row>
    <row r="24" spans="1:12">
      <c r="A24" s="7" t="s">
        <v>42</v>
      </c>
      <c r="B24" s="7">
        <f t="shared" si="0"/>
        <v>1162132</v>
      </c>
      <c r="C24" s="7">
        <v>1161611</v>
      </c>
      <c r="D24" s="7">
        <v>177</v>
      </c>
      <c r="E24" s="7">
        <v>344</v>
      </c>
      <c r="F24" s="7">
        <v>171</v>
      </c>
      <c r="G24" s="7">
        <v>140</v>
      </c>
      <c r="H24" s="7">
        <f t="shared" si="1"/>
        <v>31</v>
      </c>
      <c r="I24" s="7">
        <v>167</v>
      </c>
      <c r="J24" s="7">
        <v>141</v>
      </c>
      <c r="K24" s="7">
        <f t="shared" si="2"/>
        <v>26</v>
      </c>
      <c r="L24" s="18">
        <f t="shared" si="3"/>
        <v>14.370140397132168</v>
      </c>
    </row>
    <row r="25" spans="1:12">
      <c r="A25" s="7" t="s">
        <v>44</v>
      </c>
      <c r="B25" s="7">
        <f t="shared" si="0"/>
        <v>454368</v>
      </c>
      <c r="C25" s="7">
        <v>454173</v>
      </c>
      <c r="D25" s="7">
        <v>84</v>
      </c>
      <c r="E25" s="7">
        <v>111</v>
      </c>
      <c r="F25" s="7">
        <v>63</v>
      </c>
      <c r="G25" s="7">
        <v>54</v>
      </c>
      <c r="H25" s="7">
        <f t="shared" si="1"/>
        <v>9</v>
      </c>
      <c r="I25" s="7">
        <v>53</v>
      </c>
      <c r="J25" s="7">
        <v>40</v>
      </c>
      <c r="K25" s="7">
        <f t="shared" si="2"/>
        <v>13</v>
      </c>
      <c r="L25" s="18">
        <f t="shared" si="3"/>
        <v>11.664553841819846</v>
      </c>
    </row>
    <row r="26" spans="1:12">
      <c r="A26" s="7" t="s">
        <v>46</v>
      </c>
      <c r="B26" s="7">
        <f t="shared" si="0"/>
        <v>168310</v>
      </c>
      <c r="C26" s="7">
        <v>168194</v>
      </c>
      <c r="D26" s="7">
        <v>40</v>
      </c>
      <c r="E26" s="7">
        <v>76</v>
      </c>
      <c r="F26" s="7">
        <v>27</v>
      </c>
      <c r="G26" s="7">
        <v>22</v>
      </c>
      <c r="H26" s="7">
        <f t="shared" si="1"/>
        <v>5</v>
      </c>
      <c r="I26" s="7">
        <v>32</v>
      </c>
      <c r="J26" s="7">
        <v>19</v>
      </c>
      <c r="K26" s="7">
        <f t="shared" si="2"/>
        <v>13</v>
      </c>
      <c r="L26" s="18">
        <f t="shared" si="3"/>
        <v>19.012536391182934</v>
      </c>
    </row>
    <row r="27" spans="1:12">
      <c r="A27" s="7" t="s">
        <v>48</v>
      </c>
      <c r="B27" s="7">
        <f t="shared" si="0"/>
        <v>557053</v>
      </c>
      <c r="C27" s="7">
        <v>556799</v>
      </c>
      <c r="D27" s="7">
        <v>94</v>
      </c>
      <c r="E27" s="7">
        <v>160</v>
      </c>
      <c r="F27" s="7">
        <v>62</v>
      </c>
      <c r="G27" s="7">
        <v>42</v>
      </c>
      <c r="H27" s="7">
        <f t="shared" si="1"/>
        <v>20</v>
      </c>
      <c r="I27" s="7">
        <v>83</v>
      </c>
      <c r="J27" s="7">
        <v>73</v>
      </c>
      <c r="K27" s="7">
        <f t="shared" si="2"/>
        <v>10</v>
      </c>
      <c r="L27" s="18">
        <f t="shared" si="3"/>
        <v>14.8998389740294</v>
      </c>
    </row>
    <row r="28" spans="1:12">
      <c r="A28" s="7" t="s">
        <v>50</v>
      </c>
      <c r="B28" s="7">
        <f t="shared" si="0"/>
        <v>287471</v>
      </c>
      <c r="C28" s="7">
        <v>287410</v>
      </c>
      <c r="D28" s="7">
        <v>39</v>
      </c>
      <c r="E28" s="7">
        <v>22</v>
      </c>
      <c r="F28" s="7">
        <v>26</v>
      </c>
      <c r="G28" s="7">
        <v>17</v>
      </c>
      <c r="H28" s="7">
        <f t="shared" si="1"/>
        <v>9</v>
      </c>
      <c r="I28" s="7">
        <v>2</v>
      </c>
      <c r="J28" s="7">
        <v>2</v>
      </c>
      <c r="K28" s="7">
        <f t="shared" si="2"/>
        <v>0</v>
      </c>
      <c r="L28" s="18">
        <f t="shared" si="3"/>
        <v>0.6957223511241134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120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2075660</v>
      </c>
      <c r="C6" s="7">
        <v>2074336</v>
      </c>
      <c r="D6" s="7">
        <v>532</v>
      </c>
      <c r="E6" s="7">
        <v>792</v>
      </c>
      <c r="F6" s="7">
        <v>21</v>
      </c>
      <c r="G6" s="7">
        <v>15</v>
      </c>
      <c r="H6" s="7">
        <f>F6-G6</f>
        <v>6</v>
      </c>
      <c r="I6" s="7">
        <v>18</v>
      </c>
      <c r="J6" s="7">
        <v>15</v>
      </c>
      <c r="K6" s="7">
        <f>I6-J6</f>
        <v>3</v>
      </c>
      <c r="L6" s="18">
        <f>I6/B6*100000</f>
        <v>0.86719404912172504</v>
      </c>
    </row>
    <row r="7" spans="1:12">
      <c r="A7" s="7" t="s">
        <v>3</v>
      </c>
      <c r="B7" s="7">
        <f t="shared" si="0"/>
        <v>1336069</v>
      </c>
      <c r="C7" s="7">
        <v>1335226</v>
      </c>
      <c r="D7" s="7">
        <v>377</v>
      </c>
      <c r="E7" s="7">
        <v>466</v>
      </c>
      <c r="F7" s="7">
        <v>12</v>
      </c>
      <c r="G7" s="7">
        <v>11</v>
      </c>
      <c r="H7" s="7">
        <f t="shared" ref="H7:H27" si="1">F7-G7</f>
        <v>1</v>
      </c>
      <c r="I7" s="7">
        <v>7</v>
      </c>
      <c r="J7" s="7">
        <v>6</v>
      </c>
      <c r="K7" s="7">
        <f t="shared" ref="K7:K27" si="2">I7-J7</f>
        <v>1</v>
      </c>
      <c r="L7" s="18">
        <f t="shared" ref="L7:L27" si="3">I7/B7*100000</f>
        <v>0.52392503680573388</v>
      </c>
    </row>
    <row r="8" spans="1:12">
      <c r="A8" s="7" t="s">
        <v>9</v>
      </c>
      <c r="B8" s="7">
        <f t="shared" si="0"/>
        <v>1094305</v>
      </c>
      <c r="C8" s="7">
        <v>1093579</v>
      </c>
      <c r="D8" s="7">
        <v>310</v>
      </c>
      <c r="E8" s="7">
        <v>416</v>
      </c>
      <c r="F8" s="7">
        <v>13</v>
      </c>
      <c r="G8" s="7">
        <v>11</v>
      </c>
      <c r="H8" s="7">
        <f t="shared" si="1"/>
        <v>2</v>
      </c>
      <c r="I8" s="7">
        <v>2</v>
      </c>
      <c r="J8" s="7">
        <v>2</v>
      </c>
      <c r="K8" s="7">
        <f t="shared" si="2"/>
        <v>0</v>
      </c>
      <c r="L8" s="18">
        <f t="shared" si="3"/>
        <v>0.18276440297723212</v>
      </c>
    </row>
    <row r="9" spans="1:12">
      <c r="A9" s="7" t="s">
        <v>11</v>
      </c>
      <c r="B9" s="7">
        <f t="shared" si="0"/>
        <v>785331</v>
      </c>
      <c r="C9" s="7">
        <v>784747</v>
      </c>
      <c r="D9" s="7">
        <v>275</v>
      </c>
      <c r="E9" s="7">
        <v>309</v>
      </c>
      <c r="F9" s="7">
        <v>5</v>
      </c>
      <c r="G9" s="7">
        <v>4</v>
      </c>
      <c r="H9" s="7">
        <f t="shared" si="1"/>
        <v>1</v>
      </c>
      <c r="I9" s="7">
        <v>6</v>
      </c>
      <c r="J9" s="7">
        <v>5</v>
      </c>
      <c r="K9" s="7">
        <f t="shared" si="2"/>
        <v>1</v>
      </c>
      <c r="L9" s="18">
        <f t="shared" si="3"/>
        <v>0.76400906114746525</v>
      </c>
    </row>
    <row r="10" spans="1:12">
      <c r="A10" s="7" t="s">
        <v>13</v>
      </c>
      <c r="B10" s="7">
        <f t="shared" si="0"/>
        <v>940399</v>
      </c>
      <c r="C10" s="7">
        <v>939775</v>
      </c>
      <c r="D10" s="7">
        <v>230</v>
      </c>
      <c r="E10" s="7">
        <v>394</v>
      </c>
      <c r="F10" s="7">
        <v>11</v>
      </c>
      <c r="G10" s="7">
        <v>11</v>
      </c>
      <c r="H10" s="7">
        <f t="shared" si="1"/>
        <v>0</v>
      </c>
      <c r="I10" s="7">
        <v>13</v>
      </c>
      <c r="J10" s="7">
        <v>11</v>
      </c>
      <c r="K10" s="7">
        <f t="shared" si="2"/>
        <v>2</v>
      </c>
      <c r="L10" s="18">
        <f t="shared" si="3"/>
        <v>1.382391942143707</v>
      </c>
    </row>
    <row r="11" spans="1:12">
      <c r="A11" s="7" t="s">
        <v>16</v>
      </c>
      <c r="B11" s="7">
        <f t="shared" si="0"/>
        <v>959078</v>
      </c>
      <c r="C11" s="7">
        <v>958382</v>
      </c>
      <c r="D11" s="7">
        <v>297</v>
      </c>
      <c r="E11" s="7">
        <v>399</v>
      </c>
      <c r="F11" s="7">
        <v>9</v>
      </c>
      <c r="G11" s="7">
        <v>7</v>
      </c>
      <c r="H11" s="7">
        <f t="shared" si="1"/>
        <v>2</v>
      </c>
      <c r="I11" s="7">
        <v>11</v>
      </c>
      <c r="J11" s="7">
        <v>9</v>
      </c>
      <c r="K11" s="7">
        <f t="shared" si="2"/>
        <v>2</v>
      </c>
      <c r="L11" s="18">
        <f t="shared" si="3"/>
        <v>1.146934868696811</v>
      </c>
    </row>
    <row r="12" spans="1:12">
      <c r="A12" s="7" t="s">
        <v>18</v>
      </c>
      <c r="B12" s="7">
        <f t="shared" si="0"/>
        <v>1279279</v>
      </c>
      <c r="C12" s="7">
        <v>1278421</v>
      </c>
      <c r="D12" s="7">
        <v>334</v>
      </c>
      <c r="E12" s="7">
        <v>524</v>
      </c>
      <c r="F12" s="7">
        <v>14</v>
      </c>
      <c r="G12" s="7">
        <v>13</v>
      </c>
      <c r="H12" s="7">
        <f t="shared" si="1"/>
        <v>1</v>
      </c>
      <c r="I12" s="7">
        <v>11</v>
      </c>
      <c r="J12" s="7">
        <v>6</v>
      </c>
      <c r="K12" s="7">
        <f t="shared" si="2"/>
        <v>5</v>
      </c>
      <c r="L12" s="18">
        <f t="shared" si="3"/>
        <v>0.85985934264534947</v>
      </c>
    </row>
    <row r="13" spans="1:12">
      <c r="A13" s="7" t="s">
        <v>20</v>
      </c>
      <c r="B13" s="7">
        <f t="shared" si="0"/>
        <v>709162</v>
      </c>
      <c r="C13" s="7">
        <v>708702</v>
      </c>
      <c r="D13" s="7">
        <v>243</v>
      </c>
      <c r="E13" s="7">
        <v>217</v>
      </c>
      <c r="F13" s="7">
        <v>11</v>
      </c>
      <c r="G13" s="7">
        <v>7</v>
      </c>
      <c r="H13" s="7">
        <f t="shared" si="1"/>
        <v>4</v>
      </c>
      <c r="I13" s="7">
        <v>4</v>
      </c>
      <c r="J13" s="7">
        <v>3</v>
      </c>
      <c r="K13" s="7">
        <f t="shared" si="2"/>
        <v>1</v>
      </c>
      <c r="L13" s="18">
        <f t="shared" si="3"/>
        <v>0.56404601487389339</v>
      </c>
    </row>
    <row r="14" spans="1:12">
      <c r="A14" s="7" t="s">
        <v>22</v>
      </c>
      <c r="B14" s="7">
        <f t="shared" si="0"/>
        <v>911786</v>
      </c>
      <c r="C14" s="7">
        <v>911096</v>
      </c>
      <c r="D14" s="7">
        <v>275</v>
      </c>
      <c r="E14" s="7">
        <v>415</v>
      </c>
      <c r="F14" s="7">
        <v>13</v>
      </c>
      <c r="G14" s="7">
        <v>11</v>
      </c>
      <c r="H14" s="7">
        <f t="shared" si="1"/>
        <v>2</v>
      </c>
      <c r="I14" s="7">
        <v>5</v>
      </c>
      <c r="J14" s="7">
        <v>3</v>
      </c>
      <c r="K14" s="7">
        <f t="shared" si="2"/>
        <v>2</v>
      </c>
      <c r="L14" s="18">
        <f t="shared" si="3"/>
        <v>0.54837428958110779</v>
      </c>
    </row>
    <row r="15" spans="1:12">
      <c r="A15" s="7" t="s">
        <v>24</v>
      </c>
      <c r="B15" s="7">
        <f t="shared" si="0"/>
        <v>976991</v>
      </c>
      <c r="C15" s="7">
        <v>976231</v>
      </c>
      <c r="D15" s="7">
        <v>306</v>
      </c>
      <c r="E15" s="7">
        <v>454</v>
      </c>
      <c r="F15" s="7">
        <v>4</v>
      </c>
      <c r="G15" s="7">
        <v>3</v>
      </c>
      <c r="H15" s="7">
        <f t="shared" si="1"/>
        <v>1</v>
      </c>
      <c r="I15" s="7">
        <v>8</v>
      </c>
      <c r="J15" s="7">
        <v>8</v>
      </c>
      <c r="K15" s="7">
        <f t="shared" si="2"/>
        <v>0</v>
      </c>
      <c r="L15" s="18">
        <f t="shared" si="3"/>
        <v>0.81884070579974644</v>
      </c>
    </row>
    <row r="16" spans="1:12">
      <c r="A16" s="7" t="s">
        <v>26</v>
      </c>
      <c r="B16" s="7">
        <f t="shared" si="0"/>
        <v>876872</v>
      </c>
      <c r="C16" s="7">
        <v>876326</v>
      </c>
      <c r="D16" s="7">
        <v>232</v>
      </c>
      <c r="E16" s="7">
        <v>314</v>
      </c>
      <c r="F16" s="7">
        <v>8</v>
      </c>
      <c r="G16" s="7">
        <v>8</v>
      </c>
      <c r="H16" s="7">
        <f t="shared" si="1"/>
        <v>0</v>
      </c>
      <c r="I16" s="7">
        <v>9</v>
      </c>
      <c r="J16" s="7">
        <v>7</v>
      </c>
      <c r="K16" s="7">
        <f t="shared" si="2"/>
        <v>2</v>
      </c>
      <c r="L16" s="18">
        <f t="shared" si="3"/>
        <v>1.0263755713490681</v>
      </c>
    </row>
    <row r="17" spans="1:12">
      <c r="A17" s="7" t="s">
        <v>28</v>
      </c>
      <c r="B17" s="7">
        <f t="shared" si="0"/>
        <v>1146145</v>
      </c>
      <c r="C17" s="7">
        <v>1145374</v>
      </c>
      <c r="D17" s="7">
        <v>302</v>
      </c>
      <c r="E17" s="7">
        <v>469</v>
      </c>
      <c r="F17" s="7">
        <v>7</v>
      </c>
      <c r="G17" s="7">
        <v>5</v>
      </c>
      <c r="H17" s="7">
        <f t="shared" si="1"/>
        <v>2</v>
      </c>
      <c r="I17" s="7">
        <v>10</v>
      </c>
      <c r="J17" s="7">
        <v>9</v>
      </c>
      <c r="K17" s="7">
        <f t="shared" si="2"/>
        <v>1</v>
      </c>
      <c r="L17" s="18">
        <f t="shared" si="3"/>
        <v>0.87248995545938779</v>
      </c>
    </row>
    <row r="18" spans="1:12">
      <c r="A18" s="7" t="s">
        <v>30</v>
      </c>
      <c r="B18" s="7">
        <f t="shared" si="0"/>
        <v>378766</v>
      </c>
      <c r="C18" s="7">
        <v>378469</v>
      </c>
      <c r="D18" s="7">
        <v>147</v>
      </c>
      <c r="E18" s="7">
        <v>150</v>
      </c>
      <c r="F18" s="7">
        <v>1</v>
      </c>
      <c r="G18" s="7">
        <v>1</v>
      </c>
      <c r="H18" s="7">
        <f t="shared" si="1"/>
        <v>0</v>
      </c>
      <c r="I18" s="7">
        <v>1</v>
      </c>
      <c r="J18" s="7">
        <v>0</v>
      </c>
      <c r="K18" s="7">
        <f t="shared" si="2"/>
        <v>1</v>
      </c>
      <c r="L18" s="18">
        <f t="shared" si="3"/>
        <v>0.26401524952081229</v>
      </c>
    </row>
    <row r="19" spans="1:12">
      <c r="A19" s="7" t="s">
        <v>32</v>
      </c>
      <c r="B19" s="7">
        <f t="shared" si="0"/>
        <v>639780</v>
      </c>
      <c r="C19" s="7">
        <v>639334</v>
      </c>
      <c r="D19" s="7">
        <v>182</v>
      </c>
      <c r="E19" s="7">
        <v>264</v>
      </c>
      <c r="F19" s="7">
        <v>2</v>
      </c>
      <c r="G19" s="7">
        <v>2</v>
      </c>
      <c r="H19" s="7">
        <f t="shared" si="1"/>
        <v>0</v>
      </c>
      <c r="I19" s="7">
        <v>5</v>
      </c>
      <c r="J19" s="7">
        <v>5</v>
      </c>
      <c r="K19" s="7">
        <f t="shared" si="2"/>
        <v>0</v>
      </c>
      <c r="L19" s="18">
        <f t="shared" si="3"/>
        <v>0.78151864703491825</v>
      </c>
    </row>
    <row r="20" spans="1:12">
      <c r="A20" s="7" t="s">
        <v>34</v>
      </c>
      <c r="B20" s="7">
        <f t="shared" si="0"/>
        <v>749352</v>
      </c>
      <c r="C20" s="7">
        <v>748852</v>
      </c>
      <c r="D20" s="7">
        <v>195</v>
      </c>
      <c r="E20" s="7">
        <v>305</v>
      </c>
      <c r="F20" s="7">
        <v>11</v>
      </c>
      <c r="G20" s="7">
        <v>9</v>
      </c>
      <c r="H20" s="7">
        <f t="shared" si="1"/>
        <v>2</v>
      </c>
      <c r="I20" s="7">
        <v>2</v>
      </c>
      <c r="J20" s="7">
        <v>2</v>
      </c>
      <c r="K20" s="7">
        <f t="shared" si="2"/>
        <v>0</v>
      </c>
      <c r="L20" s="18">
        <f t="shared" si="3"/>
        <v>0.26689726590440804</v>
      </c>
    </row>
    <row r="21" spans="1:12">
      <c r="A21" s="7" t="s">
        <v>36</v>
      </c>
      <c r="B21" s="7">
        <f t="shared" si="0"/>
        <v>1070614</v>
      </c>
      <c r="C21" s="7">
        <v>1069825</v>
      </c>
      <c r="D21" s="7">
        <v>307</v>
      </c>
      <c r="E21" s="7">
        <v>482</v>
      </c>
      <c r="F21" s="7">
        <v>8</v>
      </c>
      <c r="G21" s="7">
        <v>6</v>
      </c>
      <c r="H21" s="7">
        <f t="shared" si="1"/>
        <v>2</v>
      </c>
      <c r="I21" s="7">
        <v>6</v>
      </c>
      <c r="J21" s="7">
        <v>5</v>
      </c>
      <c r="K21" s="7">
        <f t="shared" si="2"/>
        <v>1</v>
      </c>
      <c r="L21" s="18">
        <f t="shared" si="3"/>
        <v>0.5604260732626325</v>
      </c>
    </row>
    <row r="22" spans="1:12">
      <c r="A22" s="7" t="s">
        <v>38</v>
      </c>
      <c r="B22" s="7">
        <f t="shared" si="0"/>
        <v>1612210</v>
      </c>
      <c r="C22" s="7">
        <v>1611234</v>
      </c>
      <c r="D22" s="7">
        <v>379</v>
      </c>
      <c r="E22" s="7">
        <v>597</v>
      </c>
      <c r="F22" s="7">
        <v>24</v>
      </c>
      <c r="G22" s="7">
        <v>21</v>
      </c>
      <c r="H22" s="7">
        <f t="shared" si="1"/>
        <v>3</v>
      </c>
      <c r="I22" s="7">
        <v>10</v>
      </c>
      <c r="J22" s="7">
        <v>6</v>
      </c>
      <c r="K22" s="7">
        <f t="shared" si="2"/>
        <v>4</v>
      </c>
      <c r="L22" s="18">
        <f t="shared" si="3"/>
        <v>0.62026659058063149</v>
      </c>
    </row>
    <row r="23" spans="1:12">
      <c r="A23" s="7" t="s">
        <v>40</v>
      </c>
      <c r="B23" s="7">
        <f t="shared" si="0"/>
        <v>366266</v>
      </c>
      <c r="C23" s="7">
        <v>366018</v>
      </c>
      <c r="D23" s="7">
        <v>119</v>
      </c>
      <c r="E23" s="7">
        <v>129</v>
      </c>
      <c r="F23" s="7">
        <v>1</v>
      </c>
      <c r="G23" s="7">
        <v>1</v>
      </c>
      <c r="H23" s="7">
        <f t="shared" si="1"/>
        <v>0</v>
      </c>
      <c r="I23" s="7">
        <v>1</v>
      </c>
      <c r="J23" s="7">
        <v>1</v>
      </c>
      <c r="K23" s="7">
        <f t="shared" si="2"/>
        <v>0</v>
      </c>
      <c r="L23" s="18">
        <f t="shared" si="3"/>
        <v>0.273025615263224</v>
      </c>
    </row>
    <row r="24" spans="1:12">
      <c r="A24" s="7" t="s">
        <v>42</v>
      </c>
      <c r="B24" s="7">
        <f t="shared" si="0"/>
        <v>1764088</v>
      </c>
      <c r="C24" s="7">
        <v>1763125</v>
      </c>
      <c r="D24" s="7">
        <v>321</v>
      </c>
      <c r="E24" s="7">
        <v>642</v>
      </c>
      <c r="F24" s="7">
        <v>18</v>
      </c>
      <c r="G24" s="7">
        <v>16</v>
      </c>
      <c r="H24" s="7">
        <f t="shared" si="1"/>
        <v>2</v>
      </c>
      <c r="I24" s="7">
        <v>17</v>
      </c>
      <c r="J24" s="7">
        <v>12</v>
      </c>
      <c r="K24" s="7">
        <f t="shared" si="2"/>
        <v>5</v>
      </c>
      <c r="L24" s="18">
        <f t="shared" si="3"/>
        <v>0.9636707465840707</v>
      </c>
    </row>
    <row r="25" spans="1:12">
      <c r="A25" s="7" t="s">
        <v>44</v>
      </c>
      <c r="B25" s="7">
        <f t="shared" si="0"/>
        <v>654643</v>
      </c>
      <c r="C25" s="7">
        <v>654239</v>
      </c>
      <c r="D25" s="7">
        <v>147</v>
      </c>
      <c r="E25" s="7">
        <v>257</v>
      </c>
      <c r="F25" s="7">
        <v>4</v>
      </c>
      <c r="G25" s="7">
        <v>4</v>
      </c>
      <c r="H25" s="7">
        <f t="shared" si="1"/>
        <v>0</v>
      </c>
      <c r="I25" s="7">
        <v>3</v>
      </c>
      <c r="J25" s="7">
        <v>1</v>
      </c>
      <c r="K25" s="7">
        <f t="shared" si="2"/>
        <v>2</v>
      </c>
      <c r="L25" s="18">
        <f t="shared" si="3"/>
        <v>0.4582650391129211</v>
      </c>
    </row>
    <row r="26" spans="1:12">
      <c r="A26" s="7" t="s">
        <v>46</v>
      </c>
      <c r="B26" s="7">
        <f t="shared" si="0"/>
        <v>240746</v>
      </c>
      <c r="C26" s="7">
        <v>240534</v>
      </c>
      <c r="D26" s="7">
        <v>84</v>
      </c>
      <c r="E26" s="7">
        <v>128</v>
      </c>
      <c r="F26" s="7">
        <v>5</v>
      </c>
      <c r="G26" s="7">
        <v>4</v>
      </c>
      <c r="H26" s="7">
        <f t="shared" si="1"/>
        <v>1</v>
      </c>
      <c r="I26" s="7">
        <v>2</v>
      </c>
      <c r="J26" s="7">
        <v>1</v>
      </c>
      <c r="K26" s="7">
        <f t="shared" si="2"/>
        <v>1</v>
      </c>
      <c r="L26" s="18">
        <f t="shared" si="3"/>
        <v>0.83075108205328441</v>
      </c>
    </row>
    <row r="27" spans="1:12">
      <c r="A27" s="7" t="s">
        <v>48</v>
      </c>
      <c r="B27" s="7">
        <f t="shared" si="0"/>
        <v>711810</v>
      </c>
      <c r="C27" s="7">
        <v>711365</v>
      </c>
      <c r="D27" s="7">
        <v>145</v>
      </c>
      <c r="E27" s="7">
        <v>300</v>
      </c>
      <c r="F27" s="7">
        <v>6</v>
      </c>
      <c r="G27" s="7">
        <v>5</v>
      </c>
      <c r="H27" s="7">
        <f t="shared" si="1"/>
        <v>1</v>
      </c>
      <c r="I27" s="7">
        <v>4</v>
      </c>
      <c r="J27" s="7">
        <v>3</v>
      </c>
      <c r="K27" s="7">
        <f t="shared" si="2"/>
        <v>1</v>
      </c>
      <c r="L27" s="18">
        <f t="shared" si="3"/>
        <v>0.56194771076551331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392285</v>
      </c>
      <c r="C30" s="7">
        <v>392199</v>
      </c>
      <c r="D30" s="7">
        <v>86</v>
      </c>
    </row>
    <row r="31" spans="1:12">
      <c r="A31" s="7" t="s">
        <v>52</v>
      </c>
      <c r="B31" s="7">
        <f t="shared" si="0"/>
        <v>15991</v>
      </c>
      <c r="C31" s="7">
        <v>15986</v>
      </c>
      <c r="D31" s="7">
        <v>5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119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2019293</v>
      </c>
      <c r="C6" s="7">
        <v>2018226</v>
      </c>
      <c r="D6" s="7">
        <v>428</v>
      </c>
      <c r="E6" s="7">
        <v>639</v>
      </c>
      <c r="F6" s="7">
        <v>23</v>
      </c>
      <c r="G6" s="7">
        <v>22</v>
      </c>
      <c r="H6" s="7">
        <f>F6-G6</f>
        <v>1</v>
      </c>
      <c r="I6" s="7">
        <v>24</v>
      </c>
      <c r="J6" s="7">
        <v>17</v>
      </c>
      <c r="K6" s="7">
        <f>I6-J6</f>
        <v>7</v>
      </c>
      <c r="L6" s="18">
        <f>I6/B6*100000</f>
        <v>1.1885347990608595</v>
      </c>
    </row>
    <row r="7" spans="1:12">
      <c r="A7" s="7" t="s">
        <v>3</v>
      </c>
      <c r="B7" s="7">
        <f t="shared" si="0"/>
        <v>1260075</v>
      </c>
      <c r="C7" s="7">
        <v>1259444</v>
      </c>
      <c r="D7" s="7">
        <v>328</v>
      </c>
      <c r="E7" s="7">
        <v>303</v>
      </c>
      <c r="F7" s="7">
        <v>9</v>
      </c>
      <c r="G7" s="7">
        <v>7</v>
      </c>
      <c r="H7" s="7">
        <f t="shared" ref="H7:H27" si="1">F7-G7</f>
        <v>2</v>
      </c>
      <c r="I7" s="7">
        <v>26</v>
      </c>
      <c r="J7" s="7">
        <v>19</v>
      </c>
      <c r="K7" s="7">
        <f t="shared" ref="K7:K27" si="2">I7-J7</f>
        <v>7</v>
      </c>
      <c r="L7" s="18">
        <f t="shared" ref="L7:L27" si="3">I7/B7*100000</f>
        <v>2.0633692438942126</v>
      </c>
    </row>
    <row r="8" spans="1:12">
      <c r="A8" s="7" t="s">
        <v>9</v>
      </c>
      <c r="B8" s="7">
        <f t="shared" si="0"/>
        <v>1113701</v>
      </c>
      <c r="C8" s="7">
        <v>1113107</v>
      </c>
      <c r="D8" s="7">
        <v>289</v>
      </c>
      <c r="E8" s="7">
        <v>305</v>
      </c>
      <c r="F8" s="7">
        <v>10</v>
      </c>
      <c r="G8" s="7">
        <v>8</v>
      </c>
      <c r="H8" s="7">
        <f t="shared" si="1"/>
        <v>2</v>
      </c>
      <c r="I8" s="7">
        <v>31</v>
      </c>
      <c r="J8" s="7">
        <v>28</v>
      </c>
      <c r="K8" s="7">
        <f t="shared" si="2"/>
        <v>3</v>
      </c>
      <c r="L8" s="18">
        <f t="shared" si="3"/>
        <v>2.7835119120841227</v>
      </c>
    </row>
    <row r="9" spans="1:12">
      <c r="A9" s="7" t="s">
        <v>11</v>
      </c>
      <c r="B9" s="7">
        <f t="shared" si="0"/>
        <v>716562</v>
      </c>
      <c r="C9" s="7">
        <v>716123</v>
      </c>
      <c r="D9" s="7">
        <v>216</v>
      </c>
      <c r="E9" s="7">
        <v>223</v>
      </c>
      <c r="F9" s="7">
        <v>5</v>
      </c>
      <c r="G9" s="7">
        <v>3</v>
      </c>
      <c r="H9" s="7">
        <f t="shared" si="1"/>
        <v>2</v>
      </c>
      <c r="I9" s="7">
        <v>25</v>
      </c>
      <c r="J9" s="7">
        <v>16</v>
      </c>
      <c r="K9" s="7">
        <f t="shared" si="2"/>
        <v>9</v>
      </c>
      <c r="L9" s="18">
        <f t="shared" si="3"/>
        <v>3.4888816320150942</v>
      </c>
    </row>
    <row r="10" spans="1:12">
      <c r="A10" s="7" t="s">
        <v>13</v>
      </c>
      <c r="B10" s="7">
        <f t="shared" si="0"/>
        <v>772443</v>
      </c>
      <c r="C10" s="7">
        <v>772020</v>
      </c>
      <c r="D10" s="7">
        <v>210</v>
      </c>
      <c r="E10" s="7">
        <v>213</v>
      </c>
      <c r="F10" s="7">
        <v>7</v>
      </c>
      <c r="G10" s="7">
        <v>5</v>
      </c>
      <c r="H10" s="7">
        <f t="shared" si="1"/>
        <v>2</v>
      </c>
      <c r="I10" s="7">
        <v>36</v>
      </c>
      <c r="J10" s="7">
        <v>21</v>
      </c>
      <c r="K10" s="7">
        <f t="shared" si="2"/>
        <v>15</v>
      </c>
      <c r="L10" s="18">
        <f t="shared" si="3"/>
        <v>4.6605380591189256</v>
      </c>
    </row>
    <row r="11" spans="1:12">
      <c r="A11" s="7" t="s">
        <v>16</v>
      </c>
      <c r="B11" s="7">
        <f t="shared" si="0"/>
        <v>1077664</v>
      </c>
      <c r="C11" s="7">
        <v>1076835</v>
      </c>
      <c r="D11" s="7">
        <v>357</v>
      </c>
      <c r="E11" s="7">
        <v>472</v>
      </c>
      <c r="F11" s="7">
        <v>19</v>
      </c>
      <c r="G11" s="7">
        <v>17</v>
      </c>
      <c r="H11" s="7">
        <f t="shared" si="1"/>
        <v>2</v>
      </c>
      <c r="I11" s="7">
        <v>9</v>
      </c>
      <c r="J11" s="7">
        <v>8</v>
      </c>
      <c r="K11" s="7">
        <f t="shared" si="2"/>
        <v>1</v>
      </c>
      <c r="L11" s="18">
        <f t="shared" si="3"/>
        <v>0.83513970959408501</v>
      </c>
    </row>
    <row r="12" spans="1:12">
      <c r="A12" s="7" t="s">
        <v>18</v>
      </c>
      <c r="B12" s="7">
        <f t="shared" si="0"/>
        <v>1329764</v>
      </c>
      <c r="C12" s="7">
        <v>1329138</v>
      </c>
      <c r="D12" s="7">
        <v>297</v>
      </c>
      <c r="E12" s="7">
        <v>329</v>
      </c>
      <c r="F12" s="7">
        <v>11</v>
      </c>
      <c r="G12" s="7">
        <v>10</v>
      </c>
      <c r="H12" s="7">
        <f t="shared" si="1"/>
        <v>1</v>
      </c>
      <c r="I12" s="7">
        <v>15</v>
      </c>
      <c r="J12" s="7">
        <v>12</v>
      </c>
      <c r="K12" s="7">
        <f t="shared" si="2"/>
        <v>3</v>
      </c>
      <c r="L12" s="18">
        <f t="shared" si="3"/>
        <v>1.1280197087603514</v>
      </c>
    </row>
    <row r="13" spans="1:12">
      <c r="A13" s="7" t="s">
        <v>20</v>
      </c>
      <c r="B13" s="7">
        <f t="shared" si="0"/>
        <v>717108</v>
      </c>
      <c r="C13" s="7">
        <v>716698</v>
      </c>
      <c r="D13" s="7">
        <v>214</v>
      </c>
      <c r="E13" s="7">
        <v>196</v>
      </c>
      <c r="F13" s="7">
        <v>3</v>
      </c>
      <c r="G13" s="7">
        <v>3</v>
      </c>
      <c r="H13" s="7">
        <f t="shared" si="1"/>
        <v>0</v>
      </c>
      <c r="I13" s="7">
        <v>10</v>
      </c>
      <c r="J13" s="7">
        <v>6</v>
      </c>
      <c r="K13" s="7">
        <f t="shared" si="2"/>
        <v>4</v>
      </c>
      <c r="L13" s="18">
        <f t="shared" si="3"/>
        <v>1.3944900907534152</v>
      </c>
    </row>
    <row r="14" spans="1:12">
      <c r="A14" s="7" t="s">
        <v>22</v>
      </c>
      <c r="B14" s="7">
        <f t="shared" si="0"/>
        <v>940002</v>
      </c>
      <c r="C14" s="7">
        <v>939404</v>
      </c>
      <c r="D14" s="7">
        <v>252</v>
      </c>
      <c r="E14" s="7">
        <v>346</v>
      </c>
      <c r="F14" s="7">
        <v>10</v>
      </c>
      <c r="G14" s="7">
        <v>8</v>
      </c>
      <c r="H14" s="7">
        <f t="shared" si="1"/>
        <v>2</v>
      </c>
      <c r="I14" s="7">
        <v>11</v>
      </c>
      <c r="J14" s="7">
        <v>5</v>
      </c>
      <c r="K14" s="7">
        <f t="shared" si="2"/>
        <v>6</v>
      </c>
      <c r="L14" s="18">
        <f t="shared" si="3"/>
        <v>1.1702102761483486</v>
      </c>
    </row>
    <row r="15" spans="1:12">
      <c r="A15" s="7" t="s">
        <v>24</v>
      </c>
      <c r="B15" s="7">
        <f t="shared" si="0"/>
        <v>885014</v>
      </c>
      <c r="C15" s="7">
        <v>884442</v>
      </c>
      <c r="D15" s="7">
        <v>279</v>
      </c>
      <c r="E15" s="7">
        <v>293</v>
      </c>
      <c r="F15" s="7">
        <v>10</v>
      </c>
      <c r="G15" s="7">
        <v>10</v>
      </c>
      <c r="H15" s="7">
        <f t="shared" si="1"/>
        <v>0</v>
      </c>
      <c r="I15" s="7">
        <v>30</v>
      </c>
      <c r="J15" s="7">
        <v>21</v>
      </c>
      <c r="K15" s="7">
        <f t="shared" si="2"/>
        <v>9</v>
      </c>
      <c r="L15" s="18">
        <f t="shared" si="3"/>
        <v>3.3897768848854373</v>
      </c>
    </row>
    <row r="16" spans="1:12">
      <c r="A16" s="7" t="s">
        <v>26</v>
      </c>
      <c r="B16" s="7">
        <f t="shared" si="0"/>
        <v>974585</v>
      </c>
      <c r="C16" s="7">
        <v>973939</v>
      </c>
      <c r="D16" s="7">
        <v>263</v>
      </c>
      <c r="E16" s="7">
        <v>383</v>
      </c>
      <c r="F16" s="7">
        <v>8</v>
      </c>
      <c r="G16" s="7">
        <v>7</v>
      </c>
      <c r="H16" s="7">
        <f t="shared" si="1"/>
        <v>1</v>
      </c>
      <c r="I16" s="7">
        <v>7</v>
      </c>
      <c r="J16" s="7">
        <v>6</v>
      </c>
      <c r="K16" s="7">
        <f t="shared" si="2"/>
        <v>1</v>
      </c>
      <c r="L16" s="18">
        <f t="shared" si="3"/>
        <v>0.71825443650374265</v>
      </c>
    </row>
    <row r="17" spans="1:12">
      <c r="A17" s="7" t="s">
        <v>28</v>
      </c>
      <c r="B17" s="7">
        <f t="shared" si="0"/>
        <v>1207129</v>
      </c>
      <c r="C17" s="7">
        <v>1206312</v>
      </c>
      <c r="D17" s="7">
        <v>309</v>
      </c>
      <c r="E17" s="7">
        <v>508</v>
      </c>
      <c r="F17" s="7">
        <v>13</v>
      </c>
      <c r="G17" s="7">
        <v>11</v>
      </c>
      <c r="H17" s="7">
        <f t="shared" si="1"/>
        <v>2</v>
      </c>
      <c r="I17" s="7">
        <v>8</v>
      </c>
      <c r="J17" s="7">
        <v>6</v>
      </c>
      <c r="K17" s="7">
        <f t="shared" si="2"/>
        <v>2</v>
      </c>
      <c r="L17" s="18">
        <f t="shared" si="3"/>
        <v>0.66272950115522034</v>
      </c>
    </row>
    <row r="18" spans="1:12">
      <c r="A18" s="7" t="s">
        <v>30</v>
      </c>
      <c r="B18" s="7">
        <f t="shared" si="0"/>
        <v>369343</v>
      </c>
      <c r="C18" s="7">
        <v>369089</v>
      </c>
      <c r="D18" s="7">
        <v>148</v>
      </c>
      <c r="E18" s="7">
        <v>106</v>
      </c>
      <c r="F18" s="7">
        <v>6</v>
      </c>
      <c r="G18" s="7">
        <v>6</v>
      </c>
      <c r="H18" s="7">
        <f t="shared" si="1"/>
        <v>0</v>
      </c>
      <c r="I18" s="7">
        <v>19</v>
      </c>
      <c r="J18" s="7">
        <v>14</v>
      </c>
      <c r="K18" s="7">
        <f t="shared" si="2"/>
        <v>5</v>
      </c>
      <c r="L18" s="18">
        <f t="shared" si="3"/>
        <v>5.1442696896922371</v>
      </c>
    </row>
    <row r="19" spans="1:12">
      <c r="A19" s="7" t="s">
        <v>32</v>
      </c>
      <c r="B19" s="7">
        <f t="shared" si="0"/>
        <v>572533</v>
      </c>
      <c r="C19" s="7">
        <v>572232</v>
      </c>
      <c r="D19" s="7">
        <v>158</v>
      </c>
      <c r="E19" s="7">
        <v>143</v>
      </c>
      <c r="F19" s="7">
        <v>3</v>
      </c>
      <c r="G19" s="7">
        <v>3</v>
      </c>
      <c r="H19" s="7">
        <f t="shared" si="1"/>
        <v>0</v>
      </c>
      <c r="I19" s="7">
        <v>33</v>
      </c>
      <c r="J19" s="7">
        <v>26</v>
      </c>
      <c r="K19" s="7">
        <f t="shared" si="2"/>
        <v>7</v>
      </c>
      <c r="L19" s="18">
        <f t="shared" si="3"/>
        <v>5.7638598997787023</v>
      </c>
    </row>
    <row r="20" spans="1:12">
      <c r="A20" s="7" t="s">
        <v>34</v>
      </c>
      <c r="B20" s="7">
        <f t="shared" si="0"/>
        <v>723659</v>
      </c>
      <c r="C20" s="7">
        <v>723284</v>
      </c>
      <c r="D20" s="7">
        <v>178</v>
      </c>
      <c r="E20" s="7">
        <v>197</v>
      </c>
      <c r="F20" s="7">
        <v>5</v>
      </c>
      <c r="G20" s="7">
        <v>5</v>
      </c>
      <c r="H20" s="7">
        <f t="shared" si="1"/>
        <v>0</v>
      </c>
      <c r="I20" s="7">
        <v>6</v>
      </c>
      <c r="J20" s="7">
        <v>5</v>
      </c>
      <c r="K20" s="7">
        <f t="shared" si="2"/>
        <v>1</v>
      </c>
      <c r="L20" s="18">
        <f t="shared" si="3"/>
        <v>0.82911979260950264</v>
      </c>
    </row>
    <row r="21" spans="1:12">
      <c r="A21" s="7" t="s">
        <v>36</v>
      </c>
      <c r="B21" s="7">
        <f t="shared" si="0"/>
        <v>1040037</v>
      </c>
      <c r="C21" s="7">
        <v>1039452</v>
      </c>
      <c r="D21" s="7">
        <v>256</v>
      </c>
      <c r="E21" s="7">
        <v>329</v>
      </c>
      <c r="F21" s="7">
        <v>10</v>
      </c>
      <c r="G21" s="7">
        <v>9</v>
      </c>
      <c r="H21" s="7">
        <f t="shared" si="1"/>
        <v>1</v>
      </c>
      <c r="I21" s="7">
        <v>14</v>
      </c>
      <c r="J21" s="7">
        <v>10</v>
      </c>
      <c r="K21" s="7">
        <f t="shared" si="2"/>
        <v>4</v>
      </c>
      <c r="L21" s="18">
        <f t="shared" si="3"/>
        <v>1.3461059558458015</v>
      </c>
    </row>
    <row r="22" spans="1:12">
      <c r="A22" s="7" t="s">
        <v>38</v>
      </c>
      <c r="B22" s="7">
        <f t="shared" si="0"/>
        <v>1725546</v>
      </c>
      <c r="C22" s="7">
        <v>1724636</v>
      </c>
      <c r="D22" s="7">
        <v>319</v>
      </c>
      <c r="E22" s="7">
        <v>591</v>
      </c>
      <c r="F22" s="7">
        <v>18</v>
      </c>
      <c r="G22" s="7">
        <v>16</v>
      </c>
      <c r="H22" s="7">
        <f t="shared" si="1"/>
        <v>2</v>
      </c>
      <c r="I22" s="7">
        <v>52</v>
      </c>
      <c r="J22" s="7">
        <v>34</v>
      </c>
      <c r="K22" s="7">
        <f t="shared" si="2"/>
        <v>18</v>
      </c>
      <c r="L22" s="18">
        <f t="shared" si="3"/>
        <v>3.0135389030486581</v>
      </c>
    </row>
    <row r="23" spans="1:12">
      <c r="A23" s="7" t="s">
        <v>40</v>
      </c>
      <c r="B23" s="7">
        <f t="shared" si="0"/>
        <v>397448</v>
      </c>
      <c r="C23" s="7">
        <v>397262</v>
      </c>
      <c r="D23" s="7">
        <v>105</v>
      </c>
      <c r="E23" s="7">
        <v>81</v>
      </c>
      <c r="F23" s="7">
        <v>4</v>
      </c>
      <c r="G23" s="7">
        <v>1</v>
      </c>
      <c r="H23" s="7">
        <f t="shared" si="1"/>
        <v>3</v>
      </c>
      <c r="I23" s="7">
        <v>35</v>
      </c>
      <c r="J23" s="7">
        <v>18</v>
      </c>
      <c r="K23" s="7">
        <f t="shared" si="2"/>
        <v>17</v>
      </c>
      <c r="L23" s="18">
        <f t="shared" si="3"/>
        <v>8.8061834504136396</v>
      </c>
    </row>
    <row r="24" spans="1:12">
      <c r="A24" s="7" t="s">
        <v>42</v>
      </c>
      <c r="B24" s="7">
        <f t="shared" si="0"/>
        <v>1888511</v>
      </c>
      <c r="C24" s="7">
        <v>1887394</v>
      </c>
      <c r="D24" s="7">
        <v>252</v>
      </c>
      <c r="E24" s="7">
        <v>865</v>
      </c>
      <c r="F24" s="7">
        <v>16</v>
      </c>
      <c r="G24" s="7">
        <v>14</v>
      </c>
      <c r="H24" s="7">
        <f t="shared" si="1"/>
        <v>2</v>
      </c>
      <c r="I24" s="7">
        <v>16</v>
      </c>
      <c r="J24" s="7">
        <v>14</v>
      </c>
      <c r="K24" s="7">
        <f t="shared" si="2"/>
        <v>2</v>
      </c>
      <c r="L24" s="18">
        <f t="shared" si="3"/>
        <v>0.84722831903017781</v>
      </c>
    </row>
    <row r="25" spans="1:12">
      <c r="A25" s="7" t="s">
        <v>44</v>
      </c>
      <c r="B25" s="7">
        <f t="shared" si="0"/>
        <v>651660</v>
      </c>
      <c r="C25" s="7">
        <v>651320</v>
      </c>
      <c r="D25" s="7">
        <v>125</v>
      </c>
      <c r="E25" s="7">
        <v>215</v>
      </c>
      <c r="F25" s="7">
        <v>10</v>
      </c>
      <c r="G25" s="7">
        <v>9</v>
      </c>
      <c r="H25" s="7">
        <f t="shared" si="1"/>
        <v>1</v>
      </c>
      <c r="I25" s="7">
        <v>4</v>
      </c>
      <c r="J25" s="7">
        <v>4</v>
      </c>
      <c r="K25" s="7">
        <f t="shared" si="2"/>
        <v>0</v>
      </c>
      <c r="L25" s="18">
        <f t="shared" si="3"/>
        <v>0.61381702114599634</v>
      </c>
    </row>
    <row r="26" spans="1:12">
      <c r="A26" s="7" t="s">
        <v>46</v>
      </c>
      <c r="B26" s="7">
        <f t="shared" si="0"/>
        <v>209038</v>
      </c>
      <c r="C26" s="7">
        <v>208888</v>
      </c>
      <c r="D26" s="7">
        <v>67</v>
      </c>
      <c r="E26" s="7">
        <v>83</v>
      </c>
      <c r="F26" s="7">
        <v>0</v>
      </c>
      <c r="G26" s="7">
        <v>0</v>
      </c>
      <c r="H26" s="7">
        <f t="shared" si="1"/>
        <v>0</v>
      </c>
      <c r="I26" s="7">
        <v>15</v>
      </c>
      <c r="J26" s="7">
        <v>7</v>
      </c>
      <c r="K26" s="7">
        <f t="shared" si="2"/>
        <v>8</v>
      </c>
      <c r="L26" s="18">
        <f t="shared" si="3"/>
        <v>7.1757288148566287</v>
      </c>
    </row>
    <row r="27" spans="1:12">
      <c r="A27" s="7" t="s">
        <v>48</v>
      </c>
      <c r="B27" s="7">
        <f t="shared" si="0"/>
        <v>633196</v>
      </c>
      <c r="C27" s="7">
        <v>632945</v>
      </c>
      <c r="D27" s="7">
        <v>115</v>
      </c>
      <c r="E27" s="7">
        <v>136</v>
      </c>
      <c r="F27" s="7">
        <v>9</v>
      </c>
      <c r="G27" s="7">
        <v>9</v>
      </c>
      <c r="H27" s="7">
        <f t="shared" si="1"/>
        <v>0</v>
      </c>
      <c r="I27" s="7">
        <v>35</v>
      </c>
      <c r="J27" s="7">
        <v>21</v>
      </c>
      <c r="K27" s="7">
        <f t="shared" si="2"/>
        <v>14</v>
      </c>
      <c r="L27" s="18">
        <f t="shared" si="3"/>
        <v>5.5275143873303048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454878</v>
      </c>
      <c r="C30" s="7">
        <v>454772</v>
      </c>
      <c r="D30" s="7">
        <v>106</v>
      </c>
    </row>
    <row r="31" spans="1:12">
      <c r="A31" s="7" t="s">
        <v>52</v>
      </c>
      <c r="B31" s="7">
        <f t="shared" si="0"/>
        <v>5733</v>
      </c>
      <c r="C31" s="7">
        <v>5730</v>
      </c>
      <c r="D31" s="7">
        <v>3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118</v>
      </c>
    </row>
    <row r="5" spans="1:12" s="2" customFormat="1" ht="16">
      <c r="A5" s="15" t="s">
        <v>59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1608601</v>
      </c>
      <c r="C6" s="7">
        <v>1607804</v>
      </c>
      <c r="D6" s="7">
        <v>280</v>
      </c>
      <c r="E6" s="7">
        <v>517</v>
      </c>
      <c r="F6" s="7">
        <v>9</v>
      </c>
      <c r="G6" s="7">
        <v>7</v>
      </c>
      <c r="H6" s="7">
        <f>F6-G6</f>
        <v>2</v>
      </c>
      <c r="I6" s="7">
        <v>4</v>
      </c>
      <c r="J6" s="7">
        <v>4</v>
      </c>
      <c r="K6" s="7">
        <f>I6-J6</f>
        <v>0</v>
      </c>
      <c r="L6" s="18">
        <f>I6/B6*100000</f>
        <v>0.24866327945836164</v>
      </c>
    </row>
    <row r="7" spans="1:12">
      <c r="A7" s="7" t="s">
        <v>3</v>
      </c>
      <c r="B7" s="7">
        <f t="shared" si="0"/>
        <v>986075</v>
      </c>
      <c r="C7" s="7">
        <v>985560</v>
      </c>
      <c r="D7" s="7">
        <v>209</v>
      </c>
      <c r="E7" s="7">
        <v>306</v>
      </c>
      <c r="F7" s="7">
        <v>6</v>
      </c>
      <c r="G7" s="7">
        <v>5</v>
      </c>
      <c r="H7" s="7">
        <f t="shared" ref="H7:H28" si="1">F7-G7</f>
        <v>1</v>
      </c>
      <c r="I7" s="7">
        <v>10</v>
      </c>
      <c r="J7" s="7">
        <v>9</v>
      </c>
      <c r="K7" s="7">
        <f t="shared" ref="K7:K28" si="2">I7-J7</f>
        <v>1</v>
      </c>
      <c r="L7" s="18">
        <f t="shared" ref="L7:L28" si="3">I7/B7*100000</f>
        <v>1.0141216438911846</v>
      </c>
    </row>
    <row r="8" spans="1:12">
      <c r="A8" s="7" t="s">
        <v>9</v>
      </c>
      <c r="B8" s="7">
        <f t="shared" si="0"/>
        <v>852511</v>
      </c>
      <c r="C8" s="7">
        <v>852089</v>
      </c>
      <c r="D8" s="7">
        <v>173</v>
      </c>
      <c r="E8" s="7">
        <v>249</v>
      </c>
      <c r="F8" s="7">
        <v>6</v>
      </c>
      <c r="G8" s="7">
        <v>4</v>
      </c>
      <c r="H8" s="7">
        <f t="shared" si="1"/>
        <v>2</v>
      </c>
      <c r="I8" s="7">
        <v>2</v>
      </c>
      <c r="J8" s="7">
        <v>2</v>
      </c>
      <c r="K8" s="7">
        <f t="shared" si="2"/>
        <v>0</v>
      </c>
      <c r="L8" s="18">
        <f t="shared" si="3"/>
        <v>0.23460107846115771</v>
      </c>
    </row>
    <row r="9" spans="1:12">
      <c r="A9" s="7" t="s">
        <v>11</v>
      </c>
      <c r="B9" s="7">
        <f t="shared" si="0"/>
        <v>552332</v>
      </c>
      <c r="C9" s="7">
        <v>551991</v>
      </c>
      <c r="D9" s="7">
        <v>132</v>
      </c>
      <c r="E9" s="7">
        <v>209</v>
      </c>
      <c r="F9" s="7">
        <v>0</v>
      </c>
      <c r="G9" s="7">
        <v>0</v>
      </c>
      <c r="H9" s="7">
        <f t="shared" si="1"/>
        <v>0</v>
      </c>
      <c r="I9" s="7">
        <v>1</v>
      </c>
      <c r="J9" s="7">
        <v>1</v>
      </c>
      <c r="K9" s="7">
        <f t="shared" si="2"/>
        <v>0</v>
      </c>
      <c r="L9" s="18">
        <f t="shared" si="3"/>
        <v>0.18105052758123738</v>
      </c>
    </row>
    <row r="10" spans="1:12">
      <c r="A10" s="7" t="s">
        <v>13</v>
      </c>
      <c r="B10" s="7">
        <f t="shared" si="0"/>
        <v>687070</v>
      </c>
      <c r="C10" s="7">
        <v>686714</v>
      </c>
      <c r="D10" s="7">
        <v>128</v>
      </c>
      <c r="E10" s="7">
        <v>228</v>
      </c>
      <c r="F10" s="7">
        <v>7</v>
      </c>
      <c r="G10" s="7">
        <v>4</v>
      </c>
      <c r="H10" s="7">
        <f t="shared" si="1"/>
        <v>3</v>
      </c>
      <c r="I10" s="7">
        <v>1</v>
      </c>
      <c r="J10" s="7">
        <v>1</v>
      </c>
      <c r="K10" s="7">
        <f t="shared" si="2"/>
        <v>0</v>
      </c>
      <c r="L10" s="18">
        <f t="shared" si="3"/>
        <v>0.14554557759762471</v>
      </c>
    </row>
    <row r="11" spans="1:12">
      <c r="A11" s="7" t="s">
        <v>16</v>
      </c>
      <c r="B11" s="7">
        <f t="shared" si="0"/>
        <v>745197</v>
      </c>
      <c r="C11" s="7">
        <v>744756</v>
      </c>
      <c r="D11" s="7">
        <v>193</v>
      </c>
      <c r="E11" s="7">
        <v>248</v>
      </c>
      <c r="F11" s="7">
        <v>10</v>
      </c>
      <c r="G11" s="7">
        <v>8</v>
      </c>
      <c r="H11" s="7">
        <f t="shared" si="1"/>
        <v>2</v>
      </c>
      <c r="I11" s="7">
        <v>2</v>
      </c>
      <c r="J11" s="7">
        <v>2</v>
      </c>
      <c r="K11" s="7">
        <f t="shared" si="2"/>
        <v>0</v>
      </c>
      <c r="L11" s="18">
        <f t="shared" si="3"/>
        <v>0.26838540681189005</v>
      </c>
    </row>
    <row r="12" spans="1:12">
      <c r="A12" s="7" t="s">
        <v>18</v>
      </c>
      <c r="B12" s="7">
        <f t="shared" si="0"/>
        <v>1039369</v>
      </c>
      <c r="C12" s="7">
        <v>1038884</v>
      </c>
      <c r="D12" s="7">
        <v>160</v>
      </c>
      <c r="E12" s="7">
        <v>325</v>
      </c>
      <c r="F12" s="7">
        <v>8</v>
      </c>
      <c r="G12" s="7">
        <v>6</v>
      </c>
      <c r="H12" s="7">
        <f t="shared" si="1"/>
        <v>2</v>
      </c>
      <c r="I12" s="7">
        <v>3</v>
      </c>
      <c r="J12" s="7">
        <v>2</v>
      </c>
      <c r="K12" s="7">
        <f t="shared" si="2"/>
        <v>1</v>
      </c>
      <c r="L12" s="18">
        <f t="shared" si="3"/>
        <v>0.28863666320623377</v>
      </c>
    </row>
    <row r="13" spans="1:12">
      <c r="A13" s="7" t="s">
        <v>20</v>
      </c>
      <c r="B13" s="7">
        <f t="shared" si="0"/>
        <v>510217</v>
      </c>
      <c r="C13" s="7">
        <v>509938</v>
      </c>
      <c r="D13" s="7">
        <v>124</v>
      </c>
      <c r="E13" s="7">
        <v>155</v>
      </c>
      <c r="F13" s="7">
        <v>4</v>
      </c>
      <c r="G13" s="7">
        <v>2</v>
      </c>
      <c r="H13" s="7">
        <f t="shared" si="1"/>
        <v>2</v>
      </c>
      <c r="I13" s="7">
        <v>3</v>
      </c>
      <c r="J13" s="7">
        <v>3</v>
      </c>
      <c r="K13" s="7">
        <f t="shared" si="2"/>
        <v>0</v>
      </c>
      <c r="L13" s="18">
        <f t="shared" si="3"/>
        <v>0.58798511221695871</v>
      </c>
    </row>
    <row r="14" spans="1:12">
      <c r="A14" s="7" t="s">
        <v>22</v>
      </c>
      <c r="B14" s="7">
        <f t="shared" si="0"/>
        <v>681355</v>
      </c>
      <c r="C14" s="7">
        <v>680993</v>
      </c>
      <c r="D14" s="7">
        <v>133</v>
      </c>
      <c r="E14" s="7">
        <v>229</v>
      </c>
      <c r="F14" s="7">
        <v>6</v>
      </c>
      <c r="G14" s="7">
        <v>4</v>
      </c>
      <c r="H14" s="7">
        <f t="shared" si="1"/>
        <v>2</v>
      </c>
      <c r="I14" s="7">
        <v>4</v>
      </c>
      <c r="J14" s="7">
        <v>3</v>
      </c>
      <c r="K14" s="7">
        <f t="shared" si="2"/>
        <v>1</v>
      </c>
      <c r="L14" s="18">
        <f t="shared" si="3"/>
        <v>0.58706547981595503</v>
      </c>
    </row>
    <row r="15" spans="1:12">
      <c r="A15" s="7" t="s">
        <v>24</v>
      </c>
      <c r="B15" s="7">
        <f t="shared" si="0"/>
        <v>702852</v>
      </c>
      <c r="C15" s="7">
        <v>702434</v>
      </c>
      <c r="D15" s="7">
        <v>174</v>
      </c>
      <c r="E15" s="7">
        <v>244</v>
      </c>
      <c r="F15" s="7">
        <v>5</v>
      </c>
      <c r="G15" s="7">
        <v>4</v>
      </c>
      <c r="H15" s="7">
        <f t="shared" si="1"/>
        <v>1</v>
      </c>
      <c r="I15" s="7">
        <v>4</v>
      </c>
      <c r="J15" s="7">
        <v>4</v>
      </c>
      <c r="K15" s="7">
        <f t="shared" si="2"/>
        <v>0</v>
      </c>
      <c r="L15" s="18">
        <f t="shared" si="3"/>
        <v>0.56910985527536373</v>
      </c>
    </row>
    <row r="16" spans="1:12">
      <c r="A16" s="7" t="s">
        <v>26</v>
      </c>
      <c r="B16" s="7">
        <f t="shared" si="0"/>
        <v>705344</v>
      </c>
      <c r="C16" s="7">
        <v>704993</v>
      </c>
      <c r="D16" s="7">
        <v>146</v>
      </c>
      <c r="E16" s="7">
        <v>205</v>
      </c>
      <c r="F16" s="7">
        <v>7</v>
      </c>
      <c r="G16" s="7">
        <v>4</v>
      </c>
      <c r="H16" s="7">
        <f t="shared" si="1"/>
        <v>3</v>
      </c>
      <c r="I16" s="7">
        <v>5</v>
      </c>
      <c r="J16" s="7">
        <v>5</v>
      </c>
      <c r="K16" s="7">
        <f t="shared" si="2"/>
        <v>0</v>
      </c>
      <c r="L16" s="18">
        <f t="shared" si="3"/>
        <v>0.70887396787950274</v>
      </c>
    </row>
    <row r="17" spans="1:12">
      <c r="A17" s="7" t="s">
        <v>28</v>
      </c>
      <c r="B17" s="7">
        <f t="shared" si="0"/>
        <v>922096</v>
      </c>
      <c r="C17" s="7">
        <v>921616</v>
      </c>
      <c r="D17" s="7">
        <v>179</v>
      </c>
      <c r="E17" s="7">
        <v>301</v>
      </c>
      <c r="F17" s="7">
        <v>12</v>
      </c>
      <c r="G17" s="7">
        <v>8</v>
      </c>
      <c r="H17" s="7">
        <f t="shared" si="1"/>
        <v>4</v>
      </c>
      <c r="I17" s="7">
        <v>4</v>
      </c>
      <c r="J17" s="7">
        <v>3</v>
      </c>
      <c r="K17" s="7">
        <f t="shared" si="2"/>
        <v>1</v>
      </c>
      <c r="L17" s="18">
        <f t="shared" si="3"/>
        <v>0.43379431208897989</v>
      </c>
    </row>
    <row r="18" spans="1:12">
      <c r="A18" s="7" t="s">
        <v>30</v>
      </c>
      <c r="B18" s="7">
        <f t="shared" si="0"/>
        <v>295830</v>
      </c>
      <c r="C18" s="7">
        <v>295671</v>
      </c>
      <c r="D18" s="7">
        <v>77</v>
      </c>
      <c r="E18" s="7">
        <v>82</v>
      </c>
      <c r="F18" s="7">
        <v>1</v>
      </c>
      <c r="G18" s="7">
        <v>1</v>
      </c>
      <c r="H18" s="7">
        <f t="shared" si="1"/>
        <v>0</v>
      </c>
      <c r="I18" s="7">
        <v>2</v>
      </c>
      <c r="J18" s="7">
        <v>1</v>
      </c>
      <c r="K18" s="7">
        <f t="shared" si="2"/>
        <v>1</v>
      </c>
      <c r="L18" s="18">
        <f t="shared" si="3"/>
        <v>0.6760639556502045</v>
      </c>
    </row>
    <row r="19" spans="1:12">
      <c r="A19" s="7" t="s">
        <v>32</v>
      </c>
      <c r="B19" s="7">
        <f t="shared" si="0"/>
        <v>491817</v>
      </c>
      <c r="C19" s="7">
        <v>491532</v>
      </c>
      <c r="D19" s="7">
        <v>97</v>
      </c>
      <c r="E19" s="7">
        <v>188</v>
      </c>
      <c r="F19" s="7">
        <v>4</v>
      </c>
      <c r="G19" s="7">
        <v>4</v>
      </c>
      <c r="H19" s="7">
        <f t="shared" si="1"/>
        <v>0</v>
      </c>
      <c r="I19" s="7">
        <v>0</v>
      </c>
      <c r="J19" s="7">
        <v>0</v>
      </c>
      <c r="K19" s="7">
        <f t="shared" si="2"/>
        <v>0</v>
      </c>
      <c r="L19" s="18">
        <f t="shared" si="3"/>
        <v>0</v>
      </c>
    </row>
    <row r="20" spans="1:12">
      <c r="A20" s="7" t="s">
        <v>34</v>
      </c>
      <c r="B20" s="7">
        <f t="shared" si="0"/>
        <v>545102</v>
      </c>
      <c r="C20" s="7">
        <v>544798</v>
      </c>
      <c r="D20" s="7">
        <v>110</v>
      </c>
      <c r="E20" s="7">
        <v>194</v>
      </c>
      <c r="F20" s="7">
        <v>3</v>
      </c>
      <c r="G20" s="7">
        <v>3</v>
      </c>
      <c r="H20" s="7">
        <f t="shared" si="1"/>
        <v>0</v>
      </c>
      <c r="I20" s="7">
        <v>2</v>
      </c>
      <c r="J20" s="7">
        <v>2</v>
      </c>
      <c r="K20" s="7">
        <f t="shared" si="2"/>
        <v>0</v>
      </c>
      <c r="L20" s="18">
        <f t="shared" si="3"/>
        <v>0.36690380882843943</v>
      </c>
    </row>
    <row r="21" spans="1:12">
      <c r="A21" s="7" t="s">
        <v>36</v>
      </c>
      <c r="B21" s="7">
        <f t="shared" si="0"/>
        <v>845564</v>
      </c>
      <c r="C21" s="7">
        <v>845093</v>
      </c>
      <c r="D21" s="7">
        <v>171</v>
      </c>
      <c r="E21" s="7">
        <v>300</v>
      </c>
      <c r="F21" s="7">
        <v>8</v>
      </c>
      <c r="G21" s="7">
        <v>5</v>
      </c>
      <c r="H21" s="7">
        <f t="shared" si="1"/>
        <v>3</v>
      </c>
      <c r="I21" s="7">
        <v>0</v>
      </c>
      <c r="J21" s="7">
        <v>0</v>
      </c>
      <c r="K21" s="7">
        <f t="shared" si="2"/>
        <v>0</v>
      </c>
      <c r="L21" s="18">
        <f t="shared" si="3"/>
        <v>0</v>
      </c>
    </row>
    <row r="22" spans="1:12">
      <c r="A22" s="7" t="s">
        <v>38</v>
      </c>
      <c r="B22" s="7">
        <f t="shared" si="0"/>
        <v>1348356</v>
      </c>
      <c r="C22" s="7">
        <v>1347722</v>
      </c>
      <c r="D22" s="7">
        <v>228</v>
      </c>
      <c r="E22" s="7">
        <v>406</v>
      </c>
      <c r="F22" s="7">
        <v>9</v>
      </c>
      <c r="G22" s="7">
        <v>6</v>
      </c>
      <c r="H22" s="7">
        <f t="shared" si="1"/>
        <v>3</v>
      </c>
      <c r="I22" s="7">
        <v>4</v>
      </c>
      <c r="J22" s="7">
        <v>4</v>
      </c>
      <c r="K22" s="7">
        <f t="shared" si="2"/>
        <v>0</v>
      </c>
      <c r="L22" s="18">
        <f t="shared" si="3"/>
        <v>0.29665755927959681</v>
      </c>
    </row>
    <row r="23" spans="1:12">
      <c r="A23" s="7" t="s">
        <v>40</v>
      </c>
      <c r="B23" s="7">
        <f t="shared" si="0"/>
        <v>261643</v>
      </c>
      <c r="C23" s="7">
        <v>261519</v>
      </c>
      <c r="D23" s="7">
        <v>41</v>
      </c>
      <c r="E23" s="7">
        <v>83</v>
      </c>
      <c r="F23" s="7">
        <v>2</v>
      </c>
      <c r="G23" s="7">
        <v>1</v>
      </c>
      <c r="H23" s="7">
        <f t="shared" si="1"/>
        <v>1</v>
      </c>
      <c r="I23" s="7">
        <v>0</v>
      </c>
      <c r="J23" s="7">
        <v>0</v>
      </c>
      <c r="K23" s="7">
        <f t="shared" si="2"/>
        <v>0</v>
      </c>
      <c r="L23" s="18">
        <f t="shared" si="3"/>
        <v>0</v>
      </c>
    </row>
    <row r="24" spans="1:12">
      <c r="A24" s="7" t="s">
        <v>42</v>
      </c>
      <c r="B24" s="7">
        <f t="shared" si="0"/>
        <v>1541117</v>
      </c>
      <c r="C24" s="7">
        <v>1540350</v>
      </c>
      <c r="D24" s="7">
        <v>187</v>
      </c>
      <c r="E24" s="7">
        <v>580</v>
      </c>
      <c r="F24" s="7">
        <v>16</v>
      </c>
      <c r="G24" s="7">
        <v>11</v>
      </c>
      <c r="H24" s="7">
        <f t="shared" si="1"/>
        <v>5</v>
      </c>
      <c r="I24" s="7">
        <v>6</v>
      </c>
      <c r="J24" s="7">
        <v>5</v>
      </c>
      <c r="K24" s="7">
        <f t="shared" si="2"/>
        <v>1</v>
      </c>
      <c r="L24" s="18">
        <f t="shared" si="3"/>
        <v>0.38932800040490112</v>
      </c>
    </row>
    <row r="25" spans="1:12">
      <c r="A25" s="7" t="s">
        <v>44</v>
      </c>
      <c r="B25" s="7">
        <f t="shared" si="0"/>
        <v>499150</v>
      </c>
      <c r="C25" s="7">
        <v>498911</v>
      </c>
      <c r="D25" s="7">
        <v>81</v>
      </c>
      <c r="E25" s="7">
        <v>158</v>
      </c>
      <c r="F25" s="7">
        <v>3</v>
      </c>
      <c r="G25" s="7">
        <v>2</v>
      </c>
      <c r="H25" s="7">
        <f t="shared" si="1"/>
        <v>1</v>
      </c>
      <c r="I25" s="7">
        <v>0</v>
      </c>
      <c r="J25" s="7">
        <v>0</v>
      </c>
      <c r="K25" s="7">
        <f t="shared" si="2"/>
        <v>0</v>
      </c>
      <c r="L25" s="18">
        <f t="shared" si="3"/>
        <v>0</v>
      </c>
    </row>
    <row r="26" spans="1:12">
      <c r="A26" s="7" t="s">
        <v>46</v>
      </c>
      <c r="B26" s="7">
        <f t="shared" si="0"/>
        <v>171046</v>
      </c>
      <c r="C26" s="7">
        <v>170904</v>
      </c>
      <c r="D26" s="7">
        <v>36</v>
      </c>
      <c r="E26" s="7">
        <v>106</v>
      </c>
      <c r="F26" s="7">
        <v>3</v>
      </c>
      <c r="G26" s="7">
        <v>2</v>
      </c>
      <c r="H26" s="7">
        <f t="shared" si="1"/>
        <v>1</v>
      </c>
      <c r="I26" s="7">
        <v>1</v>
      </c>
      <c r="J26" s="7">
        <v>1</v>
      </c>
      <c r="K26" s="7">
        <f t="shared" si="2"/>
        <v>0</v>
      </c>
      <c r="L26" s="18">
        <f t="shared" si="3"/>
        <v>0.58463805058288421</v>
      </c>
    </row>
    <row r="27" spans="1:12">
      <c r="A27" s="7" t="s">
        <v>48</v>
      </c>
      <c r="B27" s="7">
        <f t="shared" si="0"/>
        <v>561599</v>
      </c>
      <c r="C27" s="7">
        <v>561300</v>
      </c>
      <c r="D27" s="7">
        <v>101</v>
      </c>
      <c r="E27" s="7">
        <v>198</v>
      </c>
      <c r="F27" s="7">
        <v>4</v>
      </c>
      <c r="G27" s="7">
        <v>4</v>
      </c>
      <c r="H27" s="7">
        <f t="shared" si="1"/>
        <v>0</v>
      </c>
      <c r="I27" s="7">
        <v>4</v>
      </c>
      <c r="J27" s="7">
        <v>4</v>
      </c>
      <c r="K27" s="7">
        <f t="shared" si="2"/>
        <v>0</v>
      </c>
      <c r="L27" s="18">
        <f t="shared" si="3"/>
        <v>0.7122519805056633</v>
      </c>
    </row>
    <row r="28" spans="1:12">
      <c r="A28" s="7" t="s">
        <v>50</v>
      </c>
      <c r="B28" s="7">
        <f t="shared" si="0"/>
        <v>477869</v>
      </c>
      <c r="C28" s="7">
        <v>477690</v>
      </c>
      <c r="D28" s="7">
        <v>65</v>
      </c>
      <c r="E28" s="7">
        <v>114</v>
      </c>
      <c r="F28" s="7">
        <v>1</v>
      </c>
      <c r="G28" s="7">
        <v>1</v>
      </c>
      <c r="H28" s="7">
        <f t="shared" si="1"/>
        <v>0</v>
      </c>
      <c r="I28" s="7">
        <v>1</v>
      </c>
      <c r="J28" s="7">
        <v>1</v>
      </c>
      <c r="K28" s="7">
        <f t="shared" si="2"/>
        <v>0</v>
      </c>
      <c r="L28" s="18">
        <f t="shared" si="3"/>
        <v>0.20926237106822163</v>
      </c>
    </row>
  </sheetData>
  <phoneticPr fontId="18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117</v>
      </c>
    </row>
    <row r="5" spans="1:12" s="2" customFormat="1" ht="16">
      <c r="A5" s="15" t="s">
        <v>108</v>
      </c>
      <c r="B5" s="2" t="s">
        <v>54</v>
      </c>
      <c r="C5" s="2" t="s">
        <v>60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2187814</v>
      </c>
      <c r="C6" s="7">
        <v>2186937</v>
      </c>
      <c r="D6" s="7">
        <v>358</v>
      </c>
      <c r="E6" s="7">
        <v>519</v>
      </c>
      <c r="F6" s="7">
        <v>29</v>
      </c>
      <c r="G6" s="7">
        <v>27</v>
      </c>
      <c r="H6" s="7">
        <f>F6-G6</f>
        <v>2</v>
      </c>
      <c r="I6" s="7">
        <v>31</v>
      </c>
      <c r="J6" s="7">
        <v>18</v>
      </c>
      <c r="K6" s="7">
        <f>I6-J6</f>
        <v>13</v>
      </c>
      <c r="L6" s="18">
        <f>I6/B6*100000</f>
        <v>1.4169394656035659</v>
      </c>
    </row>
    <row r="7" spans="1:12">
      <c r="A7" s="7" t="s">
        <v>3</v>
      </c>
      <c r="B7" s="7">
        <f t="shared" si="0"/>
        <v>1465174</v>
      </c>
      <c r="C7" s="7">
        <v>1464368</v>
      </c>
      <c r="D7" s="7">
        <v>307</v>
      </c>
      <c r="E7" s="7">
        <v>499</v>
      </c>
      <c r="F7" s="7">
        <v>14</v>
      </c>
      <c r="G7" s="7">
        <v>8</v>
      </c>
      <c r="H7" s="7">
        <f t="shared" ref="H7:H27" si="1">F7-G7</f>
        <v>6</v>
      </c>
      <c r="I7" s="7">
        <v>18</v>
      </c>
      <c r="J7" s="7">
        <v>15</v>
      </c>
      <c r="K7" s="7">
        <f t="shared" ref="K7:K27" si="2">I7-J7</f>
        <v>3</v>
      </c>
      <c r="L7" s="18">
        <f t="shared" ref="L7:L27" si="3">I7/B7*100000</f>
        <v>1.2285230286641724</v>
      </c>
    </row>
    <row r="8" spans="1:12">
      <c r="A8" s="7" t="s">
        <v>9</v>
      </c>
      <c r="B8" s="7">
        <f t="shared" si="0"/>
        <v>1168276</v>
      </c>
      <c r="C8" s="7">
        <v>1167695</v>
      </c>
      <c r="D8" s="7">
        <v>226</v>
      </c>
      <c r="E8" s="7">
        <v>355</v>
      </c>
      <c r="F8" s="7">
        <v>7</v>
      </c>
      <c r="G8" s="7">
        <v>5</v>
      </c>
      <c r="H8" s="7">
        <f t="shared" si="1"/>
        <v>2</v>
      </c>
      <c r="I8" s="7">
        <v>24</v>
      </c>
      <c r="J8" s="7">
        <v>16</v>
      </c>
      <c r="K8" s="7">
        <f t="shared" si="2"/>
        <v>8</v>
      </c>
      <c r="L8" s="18">
        <f t="shared" si="3"/>
        <v>2.0543090844971568</v>
      </c>
    </row>
    <row r="9" spans="1:12">
      <c r="A9" s="7" t="s">
        <v>11</v>
      </c>
      <c r="B9" s="7">
        <f t="shared" si="0"/>
        <v>887778</v>
      </c>
      <c r="C9" s="7">
        <v>887191</v>
      </c>
      <c r="D9" s="7">
        <v>224</v>
      </c>
      <c r="E9" s="7">
        <v>363</v>
      </c>
      <c r="F9" s="7">
        <v>10</v>
      </c>
      <c r="G9" s="7">
        <v>9</v>
      </c>
      <c r="H9" s="7">
        <f t="shared" si="1"/>
        <v>1</v>
      </c>
      <c r="I9" s="7">
        <v>6</v>
      </c>
      <c r="J9" s="7">
        <v>6</v>
      </c>
      <c r="K9" s="7">
        <f t="shared" si="2"/>
        <v>0</v>
      </c>
      <c r="L9" s="18">
        <f t="shared" si="3"/>
        <v>0.67584463683488438</v>
      </c>
    </row>
    <row r="10" spans="1:12">
      <c r="A10" s="7" t="s">
        <v>13</v>
      </c>
      <c r="B10" s="7">
        <f t="shared" si="0"/>
        <v>997255</v>
      </c>
      <c r="C10" s="7">
        <v>996657</v>
      </c>
      <c r="D10" s="7">
        <v>210</v>
      </c>
      <c r="E10" s="7">
        <v>388</v>
      </c>
      <c r="F10" s="7">
        <v>7</v>
      </c>
      <c r="G10" s="7">
        <v>6</v>
      </c>
      <c r="H10" s="7">
        <f t="shared" si="1"/>
        <v>1</v>
      </c>
      <c r="I10" s="7">
        <v>21</v>
      </c>
      <c r="J10" s="7">
        <v>17</v>
      </c>
      <c r="K10" s="7">
        <f t="shared" si="2"/>
        <v>4</v>
      </c>
      <c r="L10" s="18">
        <f t="shared" si="3"/>
        <v>2.1057803671077107</v>
      </c>
    </row>
    <row r="11" spans="1:12">
      <c r="A11" s="7" t="s">
        <v>16</v>
      </c>
      <c r="B11" s="7">
        <f t="shared" si="0"/>
        <v>1034312</v>
      </c>
      <c r="C11" s="7">
        <v>1033739</v>
      </c>
      <c r="D11" s="7">
        <v>256</v>
      </c>
      <c r="E11" s="7">
        <v>317</v>
      </c>
      <c r="F11" s="7">
        <v>8</v>
      </c>
      <c r="G11" s="7">
        <v>4</v>
      </c>
      <c r="H11" s="7">
        <f t="shared" si="1"/>
        <v>4</v>
      </c>
      <c r="I11" s="7">
        <v>24</v>
      </c>
      <c r="J11" s="7">
        <v>18</v>
      </c>
      <c r="K11" s="7">
        <f t="shared" si="2"/>
        <v>6</v>
      </c>
      <c r="L11" s="18">
        <f t="shared" si="3"/>
        <v>2.320383017890153</v>
      </c>
    </row>
    <row r="12" spans="1:12">
      <c r="A12" s="7" t="s">
        <v>18</v>
      </c>
      <c r="B12" s="7">
        <f t="shared" si="0"/>
        <v>1353118</v>
      </c>
      <c r="C12" s="7">
        <v>1352396</v>
      </c>
      <c r="D12" s="7">
        <v>233</v>
      </c>
      <c r="E12" s="7">
        <v>489</v>
      </c>
      <c r="F12" s="7">
        <v>14</v>
      </c>
      <c r="G12" s="7">
        <v>11</v>
      </c>
      <c r="H12" s="7">
        <f t="shared" si="1"/>
        <v>3</v>
      </c>
      <c r="I12" s="7">
        <v>15</v>
      </c>
      <c r="J12" s="7">
        <v>14</v>
      </c>
      <c r="K12" s="7">
        <f t="shared" si="2"/>
        <v>1</v>
      </c>
      <c r="L12" s="18">
        <f t="shared" si="3"/>
        <v>1.1085507694081373</v>
      </c>
    </row>
    <row r="13" spans="1:12">
      <c r="A13" s="7" t="s">
        <v>20</v>
      </c>
      <c r="B13" s="7">
        <f t="shared" si="0"/>
        <v>803774</v>
      </c>
      <c r="C13" s="7">
        <v>803322</v>
      </c>
      <c r="D13" s="7">
        <v>176</v>
      </c>
      <c r="E13" s="7">
        <v>276</v>
      </c>
      <c r="F13" s="7">
        <v>14</v>
      </c>
      <c r="G13" s="7">
        <v>11</v>
      </c>
      <c r="H13" s="7">
        <f t="shared" si="1"/>
        <v>3</v>
      </c>
      <c r="I13" s="7">
        <v>10</v>
      </c>
      <c r="J13" s="7">
        <v>4</v>
      </c>
      <c r="K13" s="7">
        <f t="shared" si="2"/>
        <v>6</v>
      </c>
      <c r="L13" s="18">
        <f t="shared" si="3"/>
        <v>1.2441308128901905</v>
      </c>
    </row>
    <row r="14" spans="1:12">
      <c r="A14" s="7" t="s">
        <v>22</v>
      </c>
      <c r="B14" s="7">
        <f t="shared" si="0"/>
        <v>920315</v>
      </c>
      <c r="C14" s="7">
        <v>919796</v>
      </c>
      <c r="D14" s="7">
        <v>172</v>
      </c>
      <c r="E14" s="7">
        <v>347</v>
      </c>
      <c r="F14" s="7">
        <v>12</v>
      </c>
      <c r="G14" s="7">
        <v>12</v>
      </c>
      <c r="H14" s="7">
        <f t="shared" si="1"/>
        <v>0</v>
      </c>
      <c r="I14" s="7">
        <v>12</v>
      </c>
      <c r="J14" s="7">
        <v>8</v>
      </c>
      <c r="K14" s="7">
        <f t="shared" si="2"/>
        <v>4</v>
      </c>
      <c r="L14" s="18">
        <f t="shared" si="3"/>
        <v>1.3039013815921723</v>
      </c>
    </row>
    <row r="15" spans="1:12">
      <c r="A15" s="7" t="s">
        <v>24</v>
      </c>
      <c r="B15" s="7">
        <f t="shared" si="0"/>
        <v>1067864</v>
      </c>
      <c r="C15" s="7">
        <v>1067240</v>
      </c>
      <c r="D15" s="7">
        <v>239</v>
      </c>
      <c r="E15" s="7">
        <v>385</v>
      </c>
      <c r="F15" s="7">
        <v>12</v>
      </c>
      <c r="G15" s="7">
        <v>11</v>
      </c>
      <c r="H15" s="7">
        <f t="shared" si="1"/>
        <v>1</v>
      </c>
      <c r="I15" s="7">
        <v>13</v>
      </c>
      <c r="J15" s="7">
        <v>8</v>
      </c>
      <c r="K15" s="7">
        <f t="shared" si="2"/>
        <v>5</v>
      </c>
      <c r="L15" s="18">
        <f t="shared" si="3"/>
        <v>1.2173834870358025</v>
      </c>
    </row>
    <row r="16" spans="1:12">
      <c r="A16" s="7" t="s">
        <v>26</v>
      </c>
      <c r="B16" s="7">
        <f t="shared" si="0"/>
        <v>983102</v>
      </c>
      <c r="C16" s="7">
        <v>982562</v>
      </c>
      <c r="D16" s="7">
        <v>214</v>
      </c>
      <c r="E16" s="7">
        <v>326</v>
      </c>
      <c r="F16" s="7">
        <v>12</v>
      </c>
      <c r="G16" s="7">
        <v>8</v>
      </c>
      <c r="H16" s="7">
        <f t="shared" si="1"/>
        <v>4</v>
      </c>
      <c r="I16" s="7">
        <v>10</v>
      </c>
      <c r="J16" s="7">
        <v>7</v>
      </c>
      <c r="K16" s="7">
        <f t="shared" si="2"/>
        <v>3</v>
      </c>
      <c r="L16" s="18">
        <f t="shared" si="3"/>
        <v>1.0171884504354585</v>
      </c>
    </row>
    <row r="17" spans="1:12">
      <c r="A17" s="7" t="s">
        <v>28</v>
      </c>
      <c r="B17" s="7">
        <f t="shared" si="0"/>
        <v>1228654</v>
      </c>
      <c r="C17" s="7">
        <v>1228012</v>
      </c>
      <c r="D17" s="7">
        <v>231</v>
      </c>
      <c r="E17" s="7">
        <v>411</v>
      </c>
      <c r="F17" s="7">
        <v>18</v>
      </c>
      <c r="G17" s="7">
        <v>15</v>
      </c>
      <c r="H17" s="7">
        <f t="shared" si="1"/>
        <v>3</v>
      </c>
      <c r="I17" s="7">
        <v>18</v>
      </c>
      <c r="J17" s="7">
        <v>12</v>
      </c>
      <c r="K17" s="7">
        <f t="shared" si="2"/>
        <v>6</v>
      </c>
      <c r="L17" s="18">
        <f t="shared" si="3"/>
        <v>1.4650178162444432</v>
      </c>
    </row>
    <row r="18" spans="1:12">
      <c r="A18" s="7" t="s">
        <v>30</v>
      </c>
      <c r="B18" s="7">
        <f t="shared" si="0"/>
        <v>452921</v>
      </c>
      <c r="C18" s="7">
        <v>452606</v>
      </c>
      <c r="D18" s="7">
        <v>130</v>
      </c>
      <c r="E18" s="7">
        <v>185</v>
      </c>
      <c r="F18" s="7">
        <v>1</v>
      </c>
      <c r="G18" s="7">
        <v>1</v>
      </c>
      <c r="H18" s="7">
        <f t="shared" si="1"/>
        <v>0</v>
      </c>
      <c r="I18" s="7">
        <v>5</v>
      </c>
      <c r="J18" s="7">
        <v>4</v>
      </c>
      <c r="K18" s="7">
        <f t="shared" si="2"/>
        <v>1</v>
      </c>
      <c r="L18" s="18">
        <f t="shared" si="3"/>
        <v>1.1039452796403788</v>
      </c>
    </row>
    <row r="19" spans="1:12">
      <c r="A19" s="7" t="s">
        <v>32</v>
      </c>
      <c r="B19" s="7">
        <f t="shared" si="0"/>
        <v>669959</v>
      </c>
      <c r="C19" s="7">
        <v>669573</v>
      </c>
      <c r="D19" s="7">
        <v>144</v>
      </c>
      <c r="E19" s="7">
        <v>242</v>
      </c>
      <c r="F19" s="7">
        <v>5</v>
      </c>
      <c r="G19" s="7">
        <v>5</v>
      </c>
      <c r="H19" s="7">
        <f t="shared" si="1"/>
        <v>0</v>
      </c>
      <c r="I19" s="7">
        <v>9</v>
      </c>
      <c r="J19" s="7">
        <v>6</v>
      </c>
      <c r="K19" s="7">
        <f t="shared" si="2"/>
        <v>3</v>
      </c>
      <c r="L19" s="18">
        <f t="shared" si="3"/>
        <v>1.3433657880556871</v>
      </c>
    </row>
    <row r="20" spans="1:12">
      <c r="A20" s="7" t="s">
        <v>34</v>
      </c>
      <c r="B20" s="7">
        <f t="shared" si="0"/>
        <v>803228</v>
      </c>
      <c r="C20" s="7">
        <v>802796</v>
      </c>
      <c r="D20" s="7">
        <v>142</v>
      </c>
      <c r="E20" s="7">
        <v>290</v>
      </c>
      <c r="F20" s="7">
        <v>9</v>
      </c>
      <c r="G20" s="7">
        <v>7</v>
      </c>
      <c r="H20" s="7">
        <f t="shared" si="1"/>
        <v>2</v>
      </c>
      <c r="I20" s="7">
        <v>11</v>
      </c>
      <c r="J20" s="7">
        <v>8</v>
      </c>
      <c r="K20" s="7">
        <f t="shared" si="2"/>
        <v>3</v>
      </c>
      <c r="L20" s="18">
        <f t="shared" si="3"/>
        <v>1.3694741717171215</v>
      </c>
    </row>
    <row r="21" spans="1:12">
      <c r="A21" s="7" t="s">
        <v>36</v>
      </c>
      <c r="B21" s="7">
        <f t="shared" si="0"/>
        <v>1115010</v>
      </c>
      <c r="C21" s="7">
        <v>1114337</v>
      </c>
      <c r="D21" s="7">
        <v>246</v>
      </c>
      <c r="E21" s="7">
        <v>427</v>
      </c>
      <c r="F21" s="7">
        <v>16</v>
      </c>
      <c r="G21" s="7">
        <v>16</v>
      </c>
      <c r="H21" s="7">
        <f t="shared" si="1"/>
        <v>0</v>
      </c>
      <c r="I21" s="7">
        <v>15</v>
      </c>
      <c r="J21" s="7">
        <v>10</v>
      </c>
      <c r="K21" s="7">
        <f t="shared" si="2"/>
        <v>5</v>
      </c>
      <c r="L21" s="18">
        <f t="shared" si="3"/>
        <v>1.3452794145343987</v>
      </c>
    </row>
    <row r="22" spans="1:12">
      <c r="A22" s="7" t="s">
        <v>38</v>
      </c>
      <c r="B22" s="7">
        <f t="shared" si="0"/>
        <v>1635638</v>
      </c>
      <c r="C22" s="7">
        <v>1634848</v>
      </c>
      <c r="D22" s="7">
        <v>249</v>
      </c>
      <c r="E22" s="7">
        <v>541</v>
      </c>
      <c r="F22" s="7">
        <v>18</v>
      </c>
      <c r="G22" s="7">
        <v>17</v>
      </c>
      <c r="H22" s="7">
        <f t="shared" si="1"/>
        <v>1</v>
      </c>
      <c r="I22" s="7">
        <v>36</v>
      </c>
      <c r="J22" s="7">
        <v>27</v>
      </c>
      <c r="K22" s="7">
        <f t="shared" si="2"/>
        <v>9</v>
      </c>
      <c r="L22" s="18">
        <f t="shared" si="3"/>
        <v>2.2009760105842489</v>
      </c>
    </row>
    <row r="23" spans="1:12">
      <c r="A23" s="7" t="s">
        <v>40</v>
      </c>
      <c r="B23" s="7">
        <f t="shared" si="0"/>
        <v>431677</v>
      </c>
      <c r="C23" s="7">
        <v>431414</v>
      </c>
      <c r="D23" s="7">
        <v>90</v>
      </c>
      <c r="E23" s="7">
        <v>173</v>
      </c>
      <c r="F23" s="7">
        <v>4</v>
      </c>
      <c r="G23" s="7">
        <v>3</v>
      </c>
      <c r="H23" s="7">
        <f t="shared" si="1"/>
        <v>1</v>
      </c>
      <c r="I23" s="7">
        <v>9</v>
      </c>
      <c r="J23" s="7">
        <v>5</v>
      </c>
      <c r="K23" s="7">
        <f t="shared" si="2"/>
        <v>4</v>
      </c>
      <c r="L23" s="18">
        <f t="shared" si="3"/>
        <v>2.0848921763262807</v>
      </c>
    </row>
    <row r="24" spans="1:12">
      <c r="A24" s="7" t="s">
        <v>42</v>
      </c>
      <c r="B24" s="7">
        <f t="shared" si="0"/>
        <v>1594685</v>
      </c>
      <c r="C24" s="7">
        <v>1594043</v>
      </c>
      <c r="D24" s="7">
        <v>171</v>
      </c>
      <c r="E24" s="7">
        <v>471</v>
      </c>
      <c r="F24" s="7">
        <v>27</v>
      </c>
      <c r="G24" s="7">
        <v>21</v>
      </c>
      <c r="H24" s="7">
        <f t="shared" si="1"/>
        <v>6</v>
      </c>
      <c r="I24" s="7">
        <v>34</v>
      </c>
      <c r="J24" s="7">
        <v>23</v>
      </c>
      <c r="K24" s="7">
        <f t="shared" si="2"/>
        <v>11</v>
      </c>
      <c r="L24" s="18">
        <f t="shared" si="3"/>
        <v>2.1320825115931985</v>
      </c>
    </row>
    <row r="25" spans="1:12">
      <c r="A25" s="7" t="s">
        <v>44</v>
      </c>
      <c r="B25" s="7">
        <f t="shared" si="0"/>
        <v>707829</v>
      </c>
      <c r="C25" s="7">
        <v>707472</v>
      </c>
      <c r="D25" s="7">
        <v>90</v>
      </c>
      <c r="E25" s="7">
        <v>267</v>
      </c>
      <c r="F25" s="7">
        <v>9</v>
      </c>
      <c r="G25" s="7">
        <v>8</v>
      </c>
      <c r="H25" s="7">
        <f t="shared" si="1"/>
        <v>1</v>
      </c>
      <c r="I25" s="7">
        <v>9</v>
      </c>
      <c r="J25" s="7">
        <v>9</v>
      </c>
      <c r="K25" s="7">
        <f t="shared" si="2"/>
        <v>0</v>
      </c>
      <c r="L25" s="18">
        <f t="shared" si="3"/>
        <v>1.2714935386936674</v>
      </c>
    </row>
    <row r="26" spans="1:12">
      <c r="A26" s="7" t="s">
        <v>46</v>
      </c>
      <c r="B26" s="7">
        <f t="shared" si="0"/>
        <v>212650</v>
      </c>
      <c r="C26" s="7">
        <v>212512</v>
      </c>
      <c r="D26" s="7">
        <v>48</v>
      </c>
      <c r="E26" s="7">
        <v>90</v>
      </c>
      <c r="F26" s="7">
        <v>3</v>
      </c>
      <c r="G26" s="7">
        <v>3</v>
      </c>
      <c r="H26" s="7">
        <f t="shared" si="1"/>
        <v>0</v>
      </c>
      <c r="I26" s="7">
        <v>12</v>
      </c>
      <c r="J26" s="7">
        <v>8</v>
      </c>
      <c r="K26" s="7">
        <f t="shared" si="2"/>
        <v>4</v>
      </c>
      <c r="L26" s="18">
        <f t="shared" si="3"/>
        <v>5.6430754761344932</v>
      </c>
    </row>
    <row r="27" spans="1:12">
      <c r="A27" s="7" t="s">
        <v>48</v>
      </c>
      <c r="B27" s="7">
        <f t="shared" si="0"/>
        <v>618096</v>
      </c>
      <c r="C27" s="7">
        <v>617879</v>
      </c>
      <c r="D27" s="7">
        <v>76</v>
      </c>
      <c r="E27" s="7">
        <v>141</v>
      </c>
      <c r="F27" s="7">
        <v>4</v>
      </c>
      <c r="G27" s="7">
        <v>1</v>
      </c>
      <c r="H27" s="7">
        <f t="shared" si="1"/>
        <v>3</v>
      </c>
      <c r="I27" s="7">
        <v>9</v>
      </c>
      <c r="J27" s="7">
        <v>7</v>
      </c>
      <c r="K27" s="7">
        <f t="shared" si="2"/>
        <v>2</v>
      </c>
      <c r="L27" s="18">
        <f t="shared" si="3"/>
        <v>1.4560844917294402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50</v>
      </c>
      <c r="B30" s="7">
        <f t="shared" si="0"/>
        <v>426964</v>
      </c>
      <c r="C30" s="7">
        <v>426902</v>
      </c>
      <c r="D30" s="7">
        <v>62</v>
      </c>
    </row>
    <row r="31" spans="1:12">
      <c r="A31" s="7" t="s">
        <v>52</v>
      </c>
      <c r="B31" s="7">
        <f t="shared" si="0"/>
        <v>25210</v>
      </c>
      <c r="C31" s="7">
        <v>25206</v>
      </c>
      <c r="D31" s="7">
        <v>4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="125" zoomScaleNormal="125" zoomScalePageLayoutView="125" workbookViewId="0"/>
  </sheetViews>
  <sheetFormatPr baseColWidth="10" defaultColWidth="8.83203125" defaultRowHeight="14" x14ac:dyDescent="0"/>
  <cols>
    <col min="1" max="1" width="11.8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6384" width="8.83203125" style="7"/>
  </cols>
  <sheetData>
    <row r="2" spans="1:12" s="11" customFormat="1"/>
    <row r="3" spans="1:12">
      <c r="A3" s="7" t="s">
        <v>116</v>
      </c>
    </row>
    <row r="5" spans="1:12" s="2" customFormat="1" ht="16">
      <c r="A5" s="15" t="s">
        <v>59</v>
      </c>
      <c r="B5" s="2" t="s">
        <v>54</v>
      </c>
      <c r="C5" s="2" t="s">
        <v>58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31" si="0">C6+D6+E6</f>
        <v>2055723</v>
      </c>
      <c r="C6" s="7">
        <v>2054419</v>
      </c>
      <c r="D6" s="7">
        <v>475</v>
      </c>
      <c r="E6" s="7">
        <v>829</v>
      </c>
      <c r="F6" s="7">
        <v>7</v>
      </c>
      <c r="G6" s="7">
        <v>7</v>
      </c>
      <c r="H6" s="7">
        <f>F6-G6</f>
        <v>0</v>
      </c>
      <c r="I6" s="7">
        <v>4</v>
      </c>
      <c r="J6" s="7">
        <v>4</v>
      </c>
      <c r="K6" s="7">
        <f>I6-J6</f>
        <v>0</v>
      </c>
      <c r="L6" s="18">
        <f>I6/B6*100000</f>
        <v>0.1945787443152604</v>
      </c>
    </row>
    <row r="7" spans="1:12">
      <c r="A7" s="7" t="s">
        <v>3</v>
      </c>
      <c r="B7" s="7">
        <f t="shared" si="0"/>
        <v>1291672</v>
      </c>
      <c r="C7" s="7">
        <v>1290848</v>
      </c>
      <c r="D7" s="7">
        <v>360</v>
      </c>
      <c r="E7" s="7">
        <v>464</v>
      </c>
      <c r="F7" s="7">
        <v>6</v>
      </c>
      <c r="G7" s="7">
        <v>5</v>
      </c>
      <c r="H7" s="7">
        <f t="shared" ref="H7:H27" si="1">F7-G7</f>
        <v>1</v>
      </c>
      <c r="I7" s="7">
        <v>5</v>
      </c>
      <c r="J7" s="7">
        <v>3</v>
      </c>
      <c r="K7" s="7">
        <f t="shared" ref="K7:K27" si="2">I7-J7</f>
        <v>2</v>
      </c>
      <c r="L7" s="18">
        <f t="shared" ref="L7:L27" si="3">I7/B7*100000</f>
        <v>0.3870951758650803</v>
      </c>
    </row>
    <row r="8" spans="1:12">
      <c r="A8" s="7" t="s">
        <v>8</v>
      </c>
      <c r="B8" s="7">
        <f t="shared" si="0"/>
        <v>1075263</v>
      </c>
      <c r="C8" s="7">
        <v>1074613</v>
      </c>
      <c r="D8" s="7">
        <v>291</v>
      </c>
      <c r="E8" s="7">
        <v>359</v>
      </c>
      <c r="F8" s="7">
        <v>4</v>
      </c>
      <c r="G8" s="7">
        <v>4</v>
      </c>
      <c r="H8" s="7">
        <f t="shared" si="1"/>
        <v>0</v>
      </c>
      <c r="I8" s="7">
        <v>4</v>
      </c>
      <c r="J8" s="7">
        <v>3</v>
      </c>
      <c r="K8" s="7">
        <f t="shared" si="2"/>
        <v>1</v>
      </c>
      <c r="L8" s="18">
        <f t="shared" si="3"/>
        <v>0.37200201253088777</v>
      </c>
    </row>
    <row r="9" spans="1:12">
      <c r="A9" s="7" t="s">
        <v>10</v>
      </c>
      <c r="B9" s="7">
        <f t="shared" si="0"/>
        <v>706580</v>
      </c>
      <c r="C9" s="7">
        <v>706081</v>
      </c>
      <c r="D9" s="7">
        <v>241</v>
      </c>
      <c r="E9" s="7">
        <v>258</v>
      </c>
      <c r="F9" s="7">
        <v>2</v>
      </c>
      <c r="G9" s="7">
        <v>1</v>
      </c>
      <c r="H9" s="7">
        <f t="shared" si="1"/>
        <v>1</v>
      </c>
      <c r="I9" s="7">
        <v>2</v>
      </c>
      <c r="J9" s="7">
        <v>2</v>
      </c>
      <c r="K9" s="7">
        <f t="shared" si="2"/>
        <v>0</v>
      </c>
      <c r="L9" s="18">
        <f t="shared" si="3"/>
        <v>0.28305358204308073</v>
      </c>
    </row>
    <row r="10" spans="1:12">
      <c r="A10" s="7" t="s">
        <v>12</v>
      </c>
      <c r="B10" s="7">
        <f t="shared" si="0"/>
        <v>832166</v>
      </c>
      <c r="C10" s="7">
        <v>831703</v>
      </c>
      <c r="D10" s="7">
        <v>222</v>
      </c>
      <c r="E10" s="7">
        <v>241</v>
      </c>
      <c r="F10" s="7">
        <v>2</v>
      </c>
      <c r="G10" s="7">
        <v>2</v>
      </c>
      <c r="H10" s="7">
        <f t="shared" si="1"/>
        <v>0</v>
      </c>
      <c r="I10" s="7">
        <v>4</v>
      </c>
      <c r="J10" s="7">
        <v>2</v>
      </c>
      <c r="K10" s="7">
        <f t="shared" si="2"/>
        <v>2</v>
      </c>
      <c r="L10" s="18">
        <f t="shared" si="3"/>
        <v>0.48067332719673717</v>
      </c>
    </row>
    <row r="11" spans="1:12">
      <c r="A11" s="7" t="s">
        <v>15</v>
      </c>
      <c r="B11" s="7">
        <f t="shared" si="0"/>
        <v>919471</v>
      </c>
      <c r="C11" s="7">
        <v>918788</v>
      </c>
      <c r="D11" s="7">
        <v>318</v>
      </c>
      <c r="E11" s="7">
        <v>365</v>
      </c>
      <c r="F11" s="7">
        <v>5</v>
      </c>
      <c r="G11" s="7">
        <v>5</v>
      </c>
      <c r="H11" s="7">
        <f t="shared" si="1"/>
        <v>0</v>
      </c>
      <c r="I11" s="7">
        <v>5</v>
      </c>
      <c r="J11" s="7">
        <v>3</v>
      </c>
      <c r="K11" s="7">
        <f t="shared" si="2"/>
        <v>2</v>
      </c>
      <c r="L11" s="18">
        <f t="shared" si="3"/>
        <v>0.54379094066044498</v>
      </c>
    </row>
    <row r="12" spans="1:12">
      <c r="A12" s="7" t="s">
        <v>17</v>
      </c>
      <c r="B12" s="7">
        <f t="shared" si="0"/>
        <v>1245298</v>
      </c>
      <c r="C12" s="7">
        <v>1244527</v>
      </c>
      <c r="D12" s="7">
        <v>325</v>
      </c>
      <c r="E12" s="7">
        <v>446</v>
      </c>
      <c r="F12" s="7">
        <v>6</v>
      </c>
      <c r="G12" s="7">
        <v>6</v>
      </c>
      <c r="H12" s="7">
        <f t="shared" si="1"/>
        <v>0</v>
      </c>
      <c r="I12" s="7">
        <v>4</v>
      </c>
      <c r="J12" s="7">
        <v>3</v>
      </c>
      <c r="K12" s="7">
        <f t="shared" si="2"/>
        <v>1</v>
      </c>
      <c r="L12" s="18">
        <f t="shared" si="3"/>
        <v>0.32120825697945393</v>
      </c>
    </row>
    <row r="13" spans="1:12">
      <c r="A13" s="7" t="s">
        <v>19</v>
      </c>
      <c r="B13" s="7">
        <f t="shared" si="0"/>
        <v>620863</v>
      </c>
      <c r="C13" s="7">
        <v>620376</v>
      </c>
      <c r="D13" s="7">
        <v>220</v>
      </c>
      <c r="E13" s="7">
        <v>267</v>
      </c>
      <c r="F13" s="7">
        <v>2</v>
      </c>
      <c r="G13" s="7">
        <v>2</v>
      </c>
      <c r="H13" s="7">
        <f t="shared" si="1"/>
        <v>0</v>
      </c>
      <c r="I13" s="7">
        <v>1</v>
      </c>
      <c r="J13" s="7">
        <v>0</v>
      </c>
      <c r="K13" s="7">
        <f t="shared" si="2"/>
        <v>1</v>
      </c>
      <c r="L13" s="18">
        <f t="shared" si="3"/>
        <v>0.16106612892055089</v>
      </c>
    </row>
    <row r="14" spans="1:12">
      <c r="A14" s="7" t="s">
        <v>21</v>
      </c>
      <c r="B14" s="7">
        <f t="shared" si="0"/>
        <v>842226</v>
      </c>
      <c r="C14" s="7">
        <v>841619</v>
      </c>
      <c r="D14" s="7">
        <v>263</v>
      </c>
      <c r="E14" s="7">
        <v>344</v>
      </c>
      <c r="F14" s="7">
        <v>8</v>
      </c>
      <c r="G14" s="7">
        <v>8</v>
      </c>
      <c r="H14" s="7">
        <f t="shared" si="1"/>
        <v>0</v>
      </c>
      <c r="I14" s="7">
        <v>1</v>
      </c>
      <c r="J14" s="7">
        <v>1</v>
      </c>
      <c r="K14" s="7">
        <f t="shared" si="2"/>
        <v>0</v>
      </c>
      <c r="L14" s="18">
        <f t="shared" si="3"/>
        <v>0.11873297665947145</v>
      </c>
    </row>
    <row r="15" spans="1:12">
      <c r="A15" s="7" t="s">
        <v>23</v>
      </c>
      <c r="B15" s="7">
        <f t="shared" si="0"/>
        <v>915315</v>
      </c>
      <c r="C15" s="7">
        <v>914639</v>
      </c>
      <c r="D15" s="7">
        <v>313</v>
      </c>
      <c r="E15" s="7">
        <v>363</v>
      </c>
      <c r="F15" s="7">
        <v>5</v>
      </c>
      <c r="G15" s="7">
        <v>5</v>
      </c>
      <c r="H15" s="7">
        <f t="shared" si="1"/>
        <v>0</v>
      </c>
      <c r="I15" s="7">
        <v>1</v>
      </c>
      <c r="J15" s="7">
        <v>1</v>
      </c>
      <c r="K15" s="7">
        <f t="shared" si="2"/>
        <v>0</v>
      </c>
      <c r="L15" s="18">
        <f t="shared" si="3"/>
        <v>0.10925200613996275</v>
      </c>
    </row>
    <row r="16" spans="1:12">
      <c r="A16" s="7" t="s">
        <v>25</v>
      </c>
      <c r="B16" s="7">
        <f t="shared" si="0"/>
        <v>881308</v>
      </c>
      <c r="C16" s="7">
        <v>880760</v>
      </c>
      <c r="D16" s="7">
        <v>247</v>
      </c>
      <c r="E16" s="7">
        <v>301</v>
      </c>
      <c r="F16" s="7">
        <v>4</v>
      </c>
      <c r="G16" s="7">
        <v>3</v>
      </c>
      <c r="H16" s="7">
        <f t="shared" si="1"/>
        <v>1</v>
      </c>
      <c r="I16" s="7">
        <v>2</v>
      </c>
      <c r="J16" s="7">
        <v>2</v>
      </c>
      <c r="K16" s="7">
        <f t="shared" si="2"/>
        <v>0</v>
      </c>
      <c r="L16" s="18">
        <f t="shared" si="3"/>
        <v>0.22693541871854106</v>
      </c>
    </row>
    <row r="17" spans="1:12">
      <c r="A17" s="7" t="s">
        <v>27</v>
      </c>
      <c r="B17" s="7">
        <f t="shared" si="0"/>
        <v>1168512</v>
      </c>
      <c r="C17" s="7">
        <v>1167728</v>
      </c>
      <c r="D17" s="7">
        <v>299</v>
      </c>
      <c r="E17" s="7">
        <v>485</v>
      </c>
      <c r="F17" s="7">
        <v>11</v>
      </c>
      <c r="G17" s="7">
        <v>10</v>
      </c>
      <c r="H17" s="7">
        <f t="shared" si="1"/>
        <v>1</v>
      </c>
      <c r="I17" s="7">
        <v>2</v>
      </c>
      <c r="J17" s="7">
        <v>1</v>
      </c>
      <c r="K17" s="7">
        <f t="shared" si="2"/>
        <v>1</v>
      </c>
      <c r="L17" s="18">
        <f t="shared" si="3"/>
        <v>0.17115784861430605</v>
      </c>
    </row>
    <row r="18" spans="1:12">
      <c r="A18" s="7" t="s">
        <v>29</v>
      </c>
      <c r="B18" s="7">
        <f t="shared" si="0"/>
        <v>354484</v>
      </c>
      <c r="C18" s="7">
        <v>354213</v>
      </c>
      <c r="D18" s="7">
        <v>141</v>
      </c>
      <c r="E18" s="7">
        <v>130</v>
      </c>
      <c r="F18" s="7">
        <v>0</v>
      </c>
      <c r="G18" s="7">
        <v>0</v>
      </c>
      <c r="H18" s="7">
        <f t="shared" si="1"/>
        <v>0</v>
      </c>
      <c r="I18" s="7">
        <v>1</v>
      </c>
      <c r="J18" s="7">
        <v>1</v>
      </c>
      <c r="K18" s="7">
        <f t="shared" si="2"/>
        <v>0</v>
      </c>
      <c r="L18" s="18">
        <f t="shared" si="3"/>
        <v>0.28210017941571414</v>
      </c>
    </row>
    <row r="19" spans="1:12">
      <c r="A19" s="7" t="s">
        <v>31</v>
      </c>
      <c r="B19" s="7">
        <f t="shared" si="0"/>
        <v>611607</v>
      </c>
      <c r="C19" s="7">
        <v>611229</v>
      </c>
      <c r="D19" s="7">
        <v>157</v>
      </c>
      <c r="E19" s="7">
        <v>221</v>
      </c>
      <c r="F19" s="7">
        <v>3</v>
      </c>
      <c r="G19" s="7">
        <v>3</v>
      </c>
      <c r="H19" s="7">
        <f t="shared" si="1"/>
        <v>0</v>
      </c>
      <c r="I19" s="7">
        <v>6</v>
      </c>
      <c r="J19" s="7">
        <v>4</v>
      </c>
      <c r="K19" s="7">
        <f t="shared" si="2"/>
        <v>2</v>
      </c>
      <c r="L19" s="18">
        <f t="shared" si="3"/>
        <v>0.98102212695407343</v>
      </c>
    </row>
    <row r="20" spans="1:12">
      <c r="A20" s="7" t="s">
        <v>33</v>
      </c>
      <c r="B20" s="7">
        <f t="shared" si="0"/>
        <v>673643</v>
      </c>
      <c r="C20" s="7">
        <v>673226</v>
      </c>
      <c r="D20" s="7">
        <v>180</v>
      </c>
      <c r="E20" s="7">
        <v>237</v>
      </c>
      <c r="F20" s="7">
        <v>8</v>
      </c>
      <c r="G20" s="7">
        <v>7</v>
      </c>
      <c r="H20" s="7">
        <f t="shared" si="1"/>
        <v>1</v>
      </c>
      <c r="I20" s="7">
        <v>5</v>
      </c>
      <c r="J20" s="7">
        <v>4</v>
      </c>
      <c r="K20" s="7">
        <f t="shared" si="2"/>
        <v>1</v>
      </c>
      <c r="L20" s="18">
        <f t="shared" si="3"/>
        <v>0.74223290377841078</v>
      </c>
    </row>
    <row r="21" spans="1:12">
      <c r="A21" s="7" t="s">
        <v>35</v>
      </c>
      <c r="B21" s="7">
        <f t="shared" si="0"/>
        <v>999074</v>
      </c>
      <c r="C21" s="7">
        <v>998389</v>
      </c>
      <c r="D21" s="7">
        <v>320</v>
      </c>
      <c r="E21" s="7">
        <v>365</v>
      </c>
      <c r="F21" s="7">
        <v>6</v>
      </c>
      <c r="G21" s="7">
        <v>6</v>
      </c>
      <c r="H21" s="7">
        <f t="shared" si="1"/>
        <v>0</v>
      </c>
      <c r="I21" s="7">
        <v>3</v>
      </c>
      <c r="J21" s="7">
        <v>2</v>
      </c>
      <c r="K21" s="7">
        <f t="shared" si="2"/>
        <v>1</v>
      </c>
      <c r="L21" s="18">
        <f t="shared" si="3"/>
        <v>0.3002780574812276</v>
      </c>
    </row>
    <row r="22" spans="1:12">
      <c r="A22" s="7" t="s">
        <v>37</v>
      </c>
      <c r="B22" s="7">
        <f t="shared" si="0"/>
        <v>1679155</v>
      </c>
      <c r="C22" s="7">
        <v>1678208</v>
      </c>
      <c r="D22" s="7">
        <v>366</v>
      </c>
      <c r="E22" s="7">
        <v>581</v>
      </c>
      <c r="F22" s="7">
        <v>4</v>
      </c>
      <c r="G22" s="7">
        <v>4</v>
      </c>
      <c r="H22" s="7">
        <f t="shared" si="1"/>
        <v>0</v>
      </c>
      <c r="I22" s="7">
        <v>7</v>
      </c>
      <c r="J22" s="7">
        <v>5</v>
      </c>
      <c r="K22" s="7">
        <f t="shared" si="2"/>
        <v>2</v>
      </c>
      <c r="L22" s="18">
        <f t="shared" si="3"/>
        <v>0.41687634554284742</v>
      </c>
    </row>
    <row r="23" spans="1:12">
      <c r="A23" s="7" t="s">
        <v>39</v>
      </c>
      <c r="B23" s="7">
        <f t="shared" si="0"/>
        <v>331464</v>
      </c>
      <c r="C23" s="7">
        <v>331249</v>
      </c>
      <c r="D23" s="7">
        <v>91</v>
      </c>
      <c r="E23" s="7">
        <v>124</v>
      </c>
      <c r="F23" s="7">
        <v>2</v>
      </c>
      <c r="G23" s="7">
        <v>2</v>
      </c>
      <c r="H23" s="7">
        <f t="shared" si="1"/>
        <v>0</v>
      </c>
      <c r="I23" s="7">
        <v>3</v>
      </c>
      <c r="J23" s="7">
        <v>3</v>
      </c>
      <c r="K23" s="7">
        <f t="shared" si="2"/>
        <v>0</v>
      </c>
      <c r="L23" s="18">
        <f t="shared" si="3"/>
        <v>0.90507566432553765</v>
      </c>
    </row>
    <row r="24" spans="1:12">
      <c r="A24" s="7" t="s">
        <v>41</v>
      </c>
      <c r="B24" s="7">
        <f t="shared" si="0"/>
        <v>1853666</v>
      </c>
      <c r="C24" s="7">
        <v>1852596</v>
      </c>
      <c r="D24" s="7">
        <v>341</v>
      </c>
      <c r="E24" s="7">
        <v>729</v>
      </c>
      <c r="F24" s="7">
        <v>22</v>
      </c>
      <c r="G24" s="7">
        <v>20</v>
      </c>
      <c r="H24" s="7">
        <f t="shared" si="1"/>
        <v>2</v>
      </c>
      <c r="I24" s="7">
        <v>4</v>
      </c>
      <c r="J24" s="7">
        <v>4</v>
      </c>
      <c r="K24" s="7">
        <f t="shared" si="2"/>
        <v>0</v>
      </c>
      <c r="L24" s="18">
        <f t="shared" si="3"/>
        <v>0.21578860485114362</v>
      </c>
    </row>
    <row r="25" spans="1:12">
      <c r="A25" s="7" t="s">
        <v>43</v>
      </c>
      <c r="B25" s="7">
        <f t="shared" si="0"/>
        <v>639900</v>
      </c>
      <c r="C25" s="7">
        <v>639615</v>
      </c>
      <c r="D25" s="7">
        <v>157</v>
      </c>
      <c r="E25" s="7">
        <v>128</v>
      </c>
      <c r="F25" s="7">
        <v>7</v>
      </c>
      <c r="G25" s="7">
        <v>7</v>
      </c>
      <c r="H25" s="7">
        <f t="shared" si="1"/>
        <v>0</v>
      </c>
      <c r="I25" s="7">
        <v>4</v>
      </c>
      <c r="J25" s="7">
        <v>2</v>
      </c>
      <c r="K25" s="7">
        <f t="shared" si="2"/>
        <v>2</v>
      </c>
      <c r="L25" s="18">
        <f t="shared" si="3"/>
        <v>0.62509767151117357</v>
      </c>
    </row>
    <row r="26" spans="1:12">
      <c r="A26" s="7" t="s">
        <v>45</v>
      </c>
      <c r="B26" s="7">
        <f t="shared" si="0"/>
        <v>222522</v>
      </c>
      <c r="C26" s="7">
        <v>222334</v>
      </c>
      <c r="D26" s="7">
        <v>85</v>
      </c>
      <c r="E26" s="7">
        <v>103</v>
      </c>
      <c r="F26" s="7">
        <v>1</v>
      </c>
      <c r="G26" s="7">
        <v>0</v>
      </c>
      <c r="H26" s="7">
        <f t="shared" si="1"/>
        <v>1</v>
      </c>
      <c r="I26" s="7">
        <v>1</v>
      </c>
      <c r="J26" s="7">
        <v>1</v>
      </c>
      <c r="K26" s="7">
        <f t="shared" si="2"/>
        <v>0</v>
      </c>
      <c r="L26" s="18">
        <f t="shared" si="3"/>
        <v>0.44939376780722806</v>
      </c>
    </row>
    <row r="27" spans="1:12">
      <c r="A27" s="7" t="s">
        <v>47</v>
      </c>
      <c r="B27" s="7">
        <f t="shared" si="0"/>
        <v>734628</v>
      </c>
      <c r="C27" s="7">
        <v>734145</v>
      </c>
      <c r="D27" s="7">
        <v>196</v>
      </c>
      <c r="E27" s="7">
        <v>287</v>
      </c>
      <c r="F27" s="7">
        <v>4</v>
      </c>
      <c r="G27" s="7">
        <v>4</v>
      </c>
      <c r="H27" s="7">
        <f t="shared" si="1"/>
        <v>0</v>
      </c>
      <c r="I27" s="7">
        <v>2</v>
      </c>
      <c r="J27" s="7">
        <v>2</v>
      </c>
      <c r="K27" s="7">
        <f t="shared" si="2"/>
        <v>0</v>
      </c>
      <c r="L27" s="18">
        <f t="shared" si="3"/>
        <v>0.27224663367037466</v>
      </c>
    </row>
    <row r="28" spans="1:12" s="11" customFormat="1">
      <c r="L28" s="18"/>
    </row>
    <row r="29" spans="1:12" s="11" customFormat="1">
      <c r="A29" s="12" t="s">
        <v>102</v>
      </c>
      <c r="B29" s="13" t="s">
        <v>103</v>
      </c>
      <c r="C29" s="13" t="s">
        <v>100</v>
      </c>
      <c r="D29" s="13" t="s">
        <v>101</v>
      </c>
    </row>
    <row r="30" spans="1:12">
      <c r="A30" s="7" t="s">
        <v>49</v>
      </c>
      <c r="B30" s="7">
        <f t="shared" si="0"/>
        <v>371896</v>
      </c>
      <c r="C30" s="7">
        <v>371806</v>
      </c>
      <c r="D30" s="7">
        <v>90</v>
      </c>
    </row>
    <row r="31" spans="1:12">
      <c r="A31" s="7" t="s">
        <v>51</v>
      </c>
      <c r="B31" s="7">
        <f t="shared" si="0"/>
        <v>15787</v>
      </c>
      <c r="C31" s="7">
        <v>15786</v>
      </c>
      <c r="D31" s="7">
        <v>1</v>
      </c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zoomScale="125" zoomScaleNormal="125" zoomScalePageLayoutView="125" workbookViewId="0">
      <selection activeCell="L6" sqref="L6:L28"/>
    </sheetView>
  </sheetViews>
  <sheetFormatPr baseColWidth="10" defaultColWidth="8.83203125" defaultRowHeight="14" x14ac:dyDescent="0"/>
  <cols>
    <col min="1" max="1" width="11.33203125" style="7" customWidth="1"/>
    <col min="2" max="2" width="16.1640625" style="7" customWidth="1"/>
    <col min="3" max="11" width="11.1640625" style="7" customWidth="1"/>
    <col min="12" max="12" width="26.33203125" style="7" bestFit="1" customWidth="1"/>
    <col min="13" max="13" width="12.1640625" style="7" customWidth="1"/>
    <col min="14" max="15" width="12.5" style="7" bestFit="1" customWidth="1"/>
    <col min="16" max="16384" width="8.83203125" style="7"/>
  </cols>
  <sheetData>
    <row r="2" spans="1:12" s="11" customFormat="1"/>
    <row r="3" spans="1:12">
      <c r="A3" s="7" t="s">
        <v>115</v>
      </c>
    </row>
    <row r="5" spans="1:12" s="2" customFormat="1" ht="16">
      <c r="A5" s="15" t="s">
        <v>59</v>
      </c>
      <c r="B5" s="2" t="s">
        <v>54</v>
      </c>
      <c r="C5" s="2" t="s">
        <v>58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151</v>
      </c>
    </row>
    <row r="6" spans="1:12">
      <c r="A6" s="7" t="s">
        <v>2</v>
      </c>
      <c r="B6" s="7">
        <f t="shared" ref="B6:B28" si="0">C6+D6+E6</f>
        <v>46184611</v>
      </c>
      <c r="C6" s="7">
        <f>Gastric2!C6+Gastric1!C6+Gastric3!C6+Gastric4!C6+Gastric5!C6+Glioma1!C6+Glioma2!C6+Glioma3!C6+Glioma4!C6+Glioma5!C6+Leukemia1!C6+Leukemia2!C6+Leukemia3!C6+Leukemia4!C6+Leukemia5!C6+Liver1!C6+Liver2!C6+Liver3!C6+Liver4!C6+Liver5!C6+Lung1!C6+Lung2!C6+Lung3!C6+Lung4!C6+Lung5!C6+LungBrain1!C6+LungBrain2!C6+LungBrain3!C6+LungBrain4!C6+LungBrain5!C6</f>
        <v>46166967</v>
      </c>
      <c r="D6" s="7">
        <f>Gastric2!D6+Gastric1!D6+Gastric3!D6+Gastric4!D6+Gastric5!D6+Glioma1!D6+Glioma2!D6+Glioma3!D6+Glioma4!D6+Glioma5!D6+Leukemia1!D6+Leukemia2!D6+Leukemia3!D6+Leukemia4!D6+Leukemia5!D6+Liver1!D6+Liver2!D6+Liver3!D6+Liver4!D6+Liver5!D6+Lung1!D6+Lung2!D6+Lung3!D6+Lung4!D6+Lung5!D6+LungBrain1!D6+LungBrain2!D6+LungBrain3!D6+LungBrain4!D6+LungBrain5!D6</f>
        <v>7087</v>
      </c>
      <c r="E6" s="7">
        <f>Gastric2!E6+Gastric1!E6+Gastric3!E6+Gastric4!E6+Gastric5!E6+Glioma1!E6+Glioma2!E6+Glioma3!E6+Glioma4!E6+Glioma5!E6+Leukemia1!E6+Leukemia2!E6+Leukemia3!E6+Leukemia4!E6+Leukemia5!E6+Liver1!E6+Liver2!E6+Liver3!E6+Liver4!E6+Liver5!E6+Lung1!E6+Lung2!E6+Lung3!E6+Lung4!E6+Lung5!E6+LungBrain1!E6+LungBrain2!E6+LungBrain3!E6+LungBrain4!E6+LungBrain5!E6</f>
        <v>10557</v>
      </c>
      <c r="F6" s="7">
        <f>Gastric2!F6+Gastric1!F6+Gastric3!F6+Gastric4!F6+Gastric5!F6+Glioma1!F6+Glioma2!F6+Glioma3!F6+Glioma4!F6+Glioma5!F6+Leukemia1!F6+Leukemia2!F6+Leukemia3!F6+Leukemia4!F6+Leukemia5!F6+Liver1!F6+Liver2!F6+Liver3!F6+Liver4!F6+Liver5!F6+Lung1!F6+Lung2!F6+Lung3!F6+Lung4!F6+Lung5!F6+LungBrain1!F6+LungBrain2!F6+LungBrain3!F6+LungBrain4!F6+LungBrain5!F6</f>
        <v>729</v>
      </c>
      <c r="G6" s="7">
        <f>Gastric2!G6+Gastric1!G6+Gastric3!G6+Gastric4!G6+Gastric5!G6+Glioma1!G6+Glioma2!G6+Glioma3!G6+Glioma4!G6+Glioma5!G6+Leukemia1!G6+Leukemia2!G6+Leukemia3!G6+Leukemia4!G6+Leukemia5!G6+Liver1!G6+Liver2!G6+Liver3!G6+Liver4!G6+Liver5!G6+Lung1!G6+Lung2!G6+Lung3!G6+Lung4!G6+Lung5!G6+LungBrain1!G6+LungBrain2!G6+LungBrain3!G6+LungBrain4!G6+LungBrain5!G6</f>
        <v>615</v>
      </c>
      <c r="H6" s="7">
        <f>Gastric2!H6+Gastric1!H6+Gastric3!H6+Gastric4!H6+Gastric5!H6+Glioma1!H6+Glioma2!H6+Glioma3!H6+Glioma4!H6+Glioma5!H6+Leukemia1!H6+Leukemia2!H6+Leukemia3!H6+Leukemia4!H6+Leukemia5!H6+Liver1!H6+Liver2!H6+Liver3!H6+Liver4!H6+Liver5!H6+Lung1!H6+Lung2!H6+Lung3!H6+Lung4!H6+Lung5!H6+LungBrain1!H6+LungBrain2!H6+LungBrain3!H6+LungBrain4!H6+LungBrain5!H6</f>
        <v>114</v>
      </c>
      <c r="I6" s="7">
        <f>Gastric2!I6+Gastric1!I6+Gastric3!I6+Gastric4!I6+Gastric5!I6+Glioma1!I6+Glioma2!I6+Glioma3!I6+Glioma4!I6+Glioma5!I6+Leukemia1!I6+Leukemia2!I6+Leukemia3!I6+Leukemia4!I6+Leukemia5!I6+Liver1!I6+Liver2!I6+Liver3!I6+Liver4!I6+Liver5!I6+Lung1!I6+Lung2!I6+Lung3!I6+Lung4!I6+Lung5!I6+LungBrain1!I6+LungBrain2!I6+LungBrain3!I6+LungBrain4!I6+LungBrain5!I6</f>
        <v>740</v>
      </c>
      <c r="J6" s="7">
        <f>Gastric2!J6+Gastric1!J6+Gastric3!J6+Gastric4!J6+Gastric5!J6+Glioma1!J6+Glioma2!J6+Glioma3!J6+Glioma4!J6+Glioma5!J6+Leukemia1!J6+Leukemia2!J6+Leukemia3!J6+Leukemia4!J6+Leukemia5!J6+Liver1!J6+Liver2!J6+Liver3!J6+Liver4!J6+Liver5!J6+Lung1!J6+Lung2!J6+Lung3!J6+Lung4!J6+Lung5!J6+LungBrain1!J6+LungBrain2!J6+LungBrain3!J6+LungBrain4!J6+LungBrain5!J6</f>
        <v>580</v>
      </c>
      <c r="K6" s="7">
        <f>Gastric2!K6+Gastric1!K6+Gastric3!K6+Gastric4!K6+Gastric5!K6+Glioma1!K6+Glioma2!K6+Glioma3!K6+Glioma4!K6+Glioma5!K6+Leukemia1!K6+Leukemia2!K6+Leukemia3!K6+Leukemia4!K6+Leukemia5!K6+Liver1!K6+Liver2!K6+Liver3!K6+Liver4!K6+Liver5!K6+Lung1!K6+Lung2!K6+Lung3!K6+Lung4!K6+Lung5!K6+LungBrain1!K6+LungBrain2!K6+LungBrain3!K6+LungBrain4!K6+LungBrain5!K6</f>
        <v>160</v>
      </c>
      <c r="L6" s="18">
        <f>I6/B6*100000</f>
        <v>1.602265308676087</v>
      </c>
    </row>
    <row r="7" spans="1:12">
      <c r="A7" s="7" t="s">
        <v>3</v>
      </c>
      <c r="B7" s="7">
        <f t="shared" si="0"/>
        <v>31247802</v>
      </c>
      <c r="C7" s="7">
        <f>Gastric2!C7+Gastric1!C7+Gastric3!C7+Gastric4!C7+Gastric5!C7+Glioma1!C7+Glioma2!C7+Glioma3!C7+Glioma4!C7+Glioma5!C7+Leukemia1!C7+Leukemia2!C7+Leukemia3!C7+Leukemia4!C7+Leukemia5!C7+Liver1!C7+Liver2!C7+Liver3!C7+Liver4!C7+Liver5!C7+Lung1!C7+Lung2!C7+Lung3!C7+Lung4!C7+Lung5!C7+LungBrain1!C7+LungBrain2!C7+LungBrain3!C7+LungBrain4!C7+LungBrain5!C7</f>
        <v>31234679</v>
      </c>
      <c r="D7" s="7">
        <f>Gastric2!D7+Gastric1!D7+Gastric3!D7+Gastric4!D7+Gastric5!D7+Glioma1!D7+Glioma2!D7+Glioma3!D7+Glioma4!D7+Glioma5!D7+Leukemia1!D7+Leukemia2!D7+Leukemia3!D7+Leukemia4!D7+Leukemia5!D7+Liver1!D7+Liver2!D7+Liver3!D7+Liver4!D7+Liver5!D7+Lung1!D7+Lung2!D7+Lung3!D7+Lung4!D7+Lung5!D7+LungBrain1!D7+LungBrain2!D7+LungBrain3!D7+LungBrain4!D7+LungBrain5!D7</f>
        <v>5542</v>
      </c>
      <c r="E7" s="7">
        <f>Gastric2!E7+Gastric1!E7+Gastric3!E7+Gastric4!E7+Gastric5!E7+Glioma1!E7+Glioma2!E7+Glioma3!E7+Glioma4!E7+Glioma5!E7+Leukemia1!E7+Leukemia2!E7+Leukemia3!E7+Leukemia4!E7+Leukemia5!E7+Liver1!E7+Liver2!E7+Liver3!E7+Liver4!E7+Liver5!E7+Lung1!E7+Lung2!E7+Lung3!E7+Lung4!E7+Lung5!E7+LungBrain1!E7+LungBrain2!E7+LungBrain3!E7+LungBrain4!E7+LungBrain5!E7</f>
        <v>7581</v>
      </c>
      <c r="F7" s="7">
        <f>Gastric2!F7+Gastric1!F7+Gastric3!F7+Gastric4!F7+Gastric5!F7+Glioma1!F7+Glioma2!F7+Glioma3!F7+Glioma4!F7+Glioma5!F7+Leukemia1!F7+Leukemia2!F7+Leukemia3!F7+Leukemia4!F7+Leukemia5!F7+Liver1!F7+Liver2!F7+Liver3!F7+Liver4!F7+Liver5!F7+Lung1!F7+Lung2!F7+Lung3!F7+Lung4!F7+Lung5!F7+LungBrain1!F7+LungBrain2!F7+LungBrain3!F7+LungBrain4!F7+LungBrain5!F7</f>
        <v>446</v>
      </c>
      <c r="G7" s="7">
        <f>Gastric2!G7+Gastric1!G7+Gastric3!G7+Gastric4!G7+Gastric5!G7+Glioma1!G7+Glioma2!G7+Glioma3!G7+Glioma4!G7+Glioma5!G7+Leukemia1!G7+Leukemia2!G7+Leukemia3!G7+Leukemia4!G7+Leukemia5!G7+Liver1!G7+Liver2!G7+Liver3!G7+Liver4!G7+Liver5!G7+Lung1!G7+Lung2!G7+Lung3!G7+Lung4!G7+Lung5!G7+LungBrain1!G7+LungBrain2!G7+LungBrain3!G7+LungBrain4!G7+LungBrain5!G7</f>
        <v>351</v>
      </c>
      <c r="H7" s="7">
        <f>Gastric2!H7+Gastric1!H7+Gastric3!H7+Gastric4!H7+Gastric5!H7+Glioma1!H7+Glioma2!H7+Glioma3!H7+Glioma4!H7+Glioma5!H7+Leukemia1!H7+Leukemia2!H7+Leukemia3!H7+Leukemia4!H7+Leukemia5!H7+Liver1!H7+Liver2!H7+Liver3!H7+Liver4!H7+Liver5!H7+Lung1!H7+Lung2!H7+Lung3!H7+Lung4!H7+Lung5!H7+LungBrain1!H7+LungBrain2!H7+LungBrain3!H7+LungBrain4!H7+LungBrain5!H7</f>
        <v>95</v>
      </c>
      <c r="I7" s="7">
        <f>Gastric2!I7+Gastric1!I7+Gastric3!I7+Gastric4!I7+Gastric5!I7+Glioma1!I7+Glioma2!I7+Glioma3!I7+Glioma4!I7+Glioma5!I7+Leukemia1!I7+Leukemia2!I7+Leukemia3!I7+Leukemia4!I7+Leukemia5!I7+Liver1!I7+Liver2!I7+Liver3!I7+Liver4!I7+Liver5!I7+Lung1!I7+Lung2!I7+Lung3!I7+Lung4!I7+Lung5!I7+LungBrain1!I7+LungBrain2!I7+LungBrain3!I7+LungBrain4!I7+LungBrain5!I7</f>
        <v>455</v>
      </c>
      <c r="J7" s="7">
        <f>Gastric2!J7+Gastric1!J7+Gastric3!J7+Gastric4!J7+Gastric5!J7+Glioma1!J7+Glioma2!J7+Glioma3!J7+Glioma4!J7+Glioma5!J7+Leukemia1!J7+Leukemia2!J7+Leukemia3!J7+Leukemia4!J7+Leukemia5!J7+Liver1!J7+Liver2!J7+Liver3!J7+Liver4!J7+Liver5!J7+Lung1!J7+Lung2!J7+Lung3!J7+Lung4!J7+Lung5!J7+LungBrain1!J7+LungBrain2!J7+LungBrain3!J7+LungBrain4!J7+LungBrain5!J7</f>
        <v>359</v>
      </c>
      <c r="K7" s="7">
        <f>Gastric2!K7+Gastric1!K7+Gastric3!K7+Gastric4!K7+Gastric5!K7+Glioma1!K7+Glioma2!K7+Glioma3!K7+Glioma4!K7+Glioma5!K7+Leukemia1!K7+Leukemia2!K7+Leukemia3!K7+Leukemia4!K7+Leukemia5!K7+Liver1!K7+Liver2!K7+Liver3!K7+Liver4!K7+Liver5!K7+Lung1!K7+Lung2!K7+Lung3!K7+Lung4!K7+Lung5!K7+LungBrain1!K7+LungBrain2!K7+LungBrain3!K7+LungBrain4!K7+LungBrain5!K7</f>
        <v>96</v>
      </c>
      <c r="L7" s="18">
        <f t="shared" ref="L7:L28" si="1">I7/B7*100000</f>
        <v>1.4561024164195613</v>
      </c>
    </row>
    <row r="8" spans="1:12">
      <c r="A8" s="7" t="s">
        <v>9</v>
      </c>
      <c r="B8" s="7">
        <f t="shared" si="0"/>
        <v>26241289</v>
      </c>
      <c r="C8" s="7">
        <f>Gastric2!C8+Gastric1!C8+Gastric3!C8+Gastric4!C8+Gastric5!C8+Glioma1!C8+Glioma2!C8+Glioma3!C8+Glioma4!C8+Glioma5!C8+Leukemia1!C8+Leukemia2!C8+Leukemia3!C8+Leukemia4!C8+Leukemia5!C8+Liver1!C8+Liver2!C8+Liver3!C8+Liver4!C8+Liver5!C8+Lung1!C8+Lung2!C8+Lung3!C8+Lung4!C8+Lung5!C8+LungBrain1!C8+LungBrain2!C8+LungBrain3!C8+LungBrain4!C8+LungBrain5!C8</f>
        <v>26230248</v>
      </c>
      <c r="D8" s="7">
        <f>Gastric2!D8+Gastric1!D8+Gastric3!D8+Gastric4!D8+Gastric5!D8+Glioma1!D8+Glioma2!D8+Glioma3!D8+Glioma4!D8+Glioma5!D8+Leukemia1!D8+Leukemia2!D8+Leukemia3!D8+Leukemia4!D8+Leukemia5!D8+Liver1!D8+Liver2!D8+Liver3!D8+Liver4!D8+Liver5!D8+Lung1!D8+Lung2!D8+Lung3!D8+Lung4!D8+Lung5!D8+LungBrain1!D8+LungBrain2!D8+LungBrain3!D8+LungBrain4!D8+LungBrain5!D8</f>
        <v>4918</v>
      </c>
      <c r="E8" s="7">
        <f>Gastric2!E8+Gastric1!E8+Gastric3!E8+Gastric4!E8+Gastric5!E8+Glioma1!E8+Glioma2!E8+Glioma3!E8+Glioma4!E8+Glioma5!E8+Leukemia1!E8+Leukemia2!E8+Leukemia3!E8+Leukemia4!E8+Leukemia5!E8+Liver1!E8+Liver2!E8+Liver3!E8+Liver4!E8+Liver5!E8+Lung1!E8+Lung2!E8+Lung3!E8+Lung4!E8+Lung5!E8+LungBrain1!E8+LungBrain2!E8+LungBrain3!E8+LungBrain4!E8+LungBrain5!E8</f>
        <v>6123</v>
      </c>
      <c r="F8" s="7">
        <f>Gastric2!F8+Gastric1!F8+Gastric3!F8+Gastric4!F8+Gastric5!F8+Glioma1!F8+Glioma2!F8+Glioma3!F8+Glioma4!F8+Glioma5!F8+Leukemia1!F8+Leukemia2!F8+Leukemia3!F8+Leukemia4!F8+Leukemia5!F8+Liver1!F8+Liver2!F8+Liver3!F8+Liver4!F8+Liver5!F8+Lung1!F8+Lung2!F8+Lung3!F8+Lung4!F8+Lung5!F8+LungBrain1!F8+LungBrain2!F8+LungBrain3!F8+LungBrain4!F8+LungBrain5!F8</f>
        <v>376</v>
      </c>
      <c r="G8" s="7">
        <f>Gastric2!G8+Gastric1!G8+Gastric3!G8+Gastric4!G8+Gastric5!G8+Glioma1!G8+Glioma2!G8+Glioma3!G8+Glioma4!G8+Glioma5!G8+Leukemia1!G8+Leukemia2!G8+Leukemia3!G8+Leukemia4!G8+Leukemia5!G8+Liver1!G8+Liver2!G8+Liver3!G8+Liver4!G8+Liver5!G8+Lung1!G8+Lung2!G8+Lung3!G8+Lung4!G8+Lung5!G8+LungBrain1!G8+LungBrain2!G8+LungBrain3!G8+LungBrain4!G8+LungBrain5!G8</f>
        <v>300</v>
      </c>
      <c r="H8" s="7">
        <f>Gastric2!H8+Gastric1!H8+Gastric3!H8+Gastric4!H8+Gastric5!H8+Glioma1!H8+Glioma2!H8+Glioma3!H8+Glioma4!H8+Glioma5!H8+Leukemia1!H8+Leukemia2!H8+Leukemia3!H8+Leukemia4!H8+Leukemia5!H8+Liver1!H8+Liver2!H8+Liver3!H8+Liver4!H8+Liver5!H8+Lung1!H8+Lung2!H8+Lung3!H8+Lung4!H8+Lung5!H8+LungBrain1!H8+LungBrain2!H8+LungBrain3!H8+LungBrain4!H8+LungBrain5!H8</f>
        <v>76</v>
      </c>
      <c r="I8" s="7">
        <f>Gastric2!I8+Gastric1!I8+Gastric3!I8+Gastric4!I8+Gastric5!I8+Glioma1!I8+Glioma2!I8+Glioma3!I8+Glioma4!I8+Glioma5!I8+Leukemia1!I8+Leukemia2!I8+Leukemia3!I8+Leukemia4!I8+Leukemia5!I8+Liver1!I8+Liver2!I8+Liver3!I8+Liver4!I8+Liver5!I8+Lung1!I8+Lung2!I8+Lung3!I8+Lung4!I8+Lung5!I8+LungBrain1!I8+LungBrain2!I8+LungBrain3!I8+LungBrain4!I8+LungBrain5!I8</f>
        <v>406</v>
      </c>
      <c r="J8" s="7">
        <f>Gastric2!J8+Gastric1!J8+Gastric3!J8+Gastric4!J8+Gastric5!J8+Glioma1!J8+Glioma2!J8+Glioma3!J8+Glioma4!J8+Glioma5!J8+Leukemia1!J8+Leukemia2!J8+Leukemia3!J8+Leukemia4!J8+Leukemia5!J8+Liver1!J8+Liver2!J8+Liver3!J8+Liver4!J8+Liver5!J8+Lung1!J8+Lung2!J8+Lung3!J8+Lung4!J8+Lung5!J8+LungBrain1!J8+LungBrain2!J8+LungBrain3!J8+LungBrain4!J8+LungBrain5!J8</f>
        <v>324</v>
      </c>
      <c r="K8" s="7">
        <f>Gastric2!K8+Gastric1!K8+Gastric3!K8+Gastric4!K8+Gastric5!K8+Glioma1!K8+Glioma2!K8+Glioma3!K8+Glioma4!K8+Glioma5!K8+Leukemia1!K8+Leukemia2!K8+Leukemia3!K8+Leukemia4!K8+Leukemia5!K8+Liver1!K8+Liver2!K8+Liver3!K8+Liver4!K8+Liver5!K8+Lung1!K8+Lung2!K8+Lung3!K8+Lung4!K8+Lung5!K8+LungBrain1!K8+LungBrain2!K8+LungBrain3!K8+LungBrain4!K8+LungBrain5!K8</f>
        <v>82</v>
      </c>
      <c r="L8" s="18">
        <f t="shared" si="1"/>
        <v>1.5471800946973298</v>
      </c>
    </row>
    <row r="9" spans="1:12">
      <c r="A9" s="7" t="s">
        <v>11</v>
      </c>
      <c r="B9" s="7">
        <f t="shared" si="0"/>
        <v>18800605</v>
      </c>
      <c r="C9" s="7">
        <f>Gastric2!C9+Gastric1!C9+Gastric3!C9+Gastric4!C9+Gastric5!C9+Glioma1!C9+Glioma2!C9+Glioma3!C9+Glioma4!C9+Glioma5!C9+Leukemia1!C9+Leukemia2!C9+Leukemia3!C9+Leukemia4!C9+Leukemia5!C9+Liver1!C9+Liver2!C9+Liver3!C9+Liver4!C9+Liver5!C9+Lung1!C9+Lung2!C9+Lung3!C9+Lung4!C9+Lung5!C9+LungBrain1!C9+LungBrain2!C9+LungBrain3!C9+LungBrain4!C9+LungBrain5!C9</f>
        <v>18792056</v>
      </c>
      <c r="D9" s="7">
        <f>Gastric2!D9+Gastric1!D9+Gastric3!D9+Gastric4!D9+Gastric5!D9+Glioma1!D9+Glioma2!D9+Glioma3!D9+Glioma4!D9+Glioma5!D9+Leukemia1!D9+Leukemia2!D9+Leukemia3!D9+Leukemia4!D9+Leukemia5!D9+Liver1!D9+Liver2!D9+Liver3!D9+Liver4!D9+Liver5!D9+Lung1!D9+Lung2!D9+Lung3!D9+Lung4!D9+Lung5!D9+LungBrain1!D9+LungBrain2!D9+LungBrain3!D9+LungBrain4!D9+LungBrain5!D9</f>
        <v>3882</v>
      </c>
      <c r="E9" s="7">
        <f>Gastric2!E9+Gastric1!E9+Gastric3!E9+Gastric4!E9+Gastric5!E9+Glioma1!E9+Glioma2!E9+Glioma3!E9+Glioma4!E9+Glioma5!E9+Leukemia1!E9+Leukemia2!E9+Leukemia3!E9+Leukemia4!E9+Leukemia5!E9+Liver1!E9+Liver2!E9+Liver3!E9+Liver4!E9+Liver5!E9+Lung1!E9+Lung2!E9+Lung3!E9+Lung4!E9+Lung5!E9+LungBrain1!E9+LungBrain2!E9+LungBrain3!E9+LungBrain4!E9+LungBrain5!E9</f>
        <v>4667</v>
      </c>
      <c r="F9" s="7">
        <f>Gastric2!F9+Gastric1!F9+Gastric3!F9+Gastric4!F9+Gastric5!F9+Glioma1!F9+Glioma2!F9+Glioma3!F9+Glioma4!F9+Glioma5!F9+Leukemia1!F9+Leukemia2!F9+Leukemia3!F9+Leukemia4!F9+Leukemia5!F9+Liver1!F9+Liver2!F9+Liver3!F9+Liver4!F9+Liver5!F9+Lung1!F9+Lung2!F9+Lung3!F9+Lung4!F9+Lung5!F9+LungBrain1!F9+LungBrain2!F9+LungBrain3!F9+LungBrain4!F9+LungBrain5!F9</f>
        <v>323</v>
      </c>
      <c r="G9" s="7">
        <f>Gastric2!G9+Gastric1!G9+Gastric3!G9+Gastric4!G9+Gastric5!G9+Glioma1!G9+Glioma2!G9+Glioma3!G9+Glioma4!G9+Glioma5!G9+Leukemia1!G9+Leukemia2!G9+Leukemia3!G9+Leukemia4!G9+Leukemia5!G9+Liver1!G9+Liver2!G9+Liver3!G9+Liver4!G9+Liver5!G9+Lung1!G9+Lung2!G9+Lung3!G9+Lung4!G9+Lung5!G9+LungBrain1!G9+LungBrain2!G9+LungBrain3!G9+LungBrain4!G9+LungBrain5!G9</f>
        <v>262</v>
      </c>
      <c r="H9" s="7">
        <f>Gastric2!H9+Gastric1!H9+Gastric3!H9+Gastric4!H9+Gastric5!H9+Glioma1!H9+Glioma2!H9+Glioma3!H9+Glioma4!H9+Glioma5!H9+Leukemia1!H9+Leukemia2!H9+Leukemia3!H9+Leukemia4!H9+Leukemia5!H9+Liver1!H9+Liver2!H9+Liver3!H9+Liver4!H9+Liver5!H9+Lung1!H9+Lung2!H9+Lung3!H9+Lung4!H9+Lung5!H9+LungBrain1!H9+LungBrain2!H9+LungBrain3!H9+LungBrain4!H9+LungBrain5!H9</f>
        <v>61</v>
      </c>
      <c r="I9" s="7">
        <f>Gastric2!I9+Gastric1!I9+Gastric3!I9+Gastric4!I9+Gastric5!I9+Glioma1!I9+Glioma2!I9+Glioma3!I9+Glioma4!I9+Glioma5!I9+Leukemia1!I9+Leukemia2!I9+Leukemia3!I9+Leukemia4!I9+Leukemia5!I9+Liver1!I9+Liver2!I9+Liver3!I9+Liver4!I9+Liver5!I9+Lung1!I9+Lung2!I9+Lung3!I9+Lung4!I9+Lung5!I9+LungBrain1!I9+LungBrain2!I9+LungBrain3!I9+LungBrain4!I9+LungBrain5!I9</f>
        <v>344</v>
      </c>
      <c r="J9" s="7">
        <f>Gastric2!J9+Gastric1!J9+Gastric3!J9+Gastric4!J9+Gastric5!J9+Glioma1!J9+Glioma2!J9+Glioma3!J9+Glioma4!J9+Glioma5!J9+Leukemia1!J9+Leukemia2!J9+Leukemia3!J9+Leukemia4!J9+Leukemia5!J9+Liver1!J9+Liver2!J9+Liver3!J9+Liver4!J9+Liver5!J9+Lung1!J9+Lung2!J9+Lung3!J9+Lung4!J9+Lung5!J9+LungBrain1!J9+LungBrain2!J9+LungBrain3!J9+LungBrain4!J9+LungBrain5!J9</f>
        <v>273</v>
      </c>
      <c r="K9" s="7">
        <f>Gastric2!K9+Gastric1!K9+Gastric3!K9+Gastric4!K9+Gastric5!K9+Glioma1!K9+Glioma2!K9+Glioma3!K9+Glioma4!K9+Glioma5!K9+Leukemia1!K9+Leukemia2!K9+Leukemia3!K9+Leukemia4!K9+Leukemia5!K9+Liver1!K9+Liver2!K9+Liver3!K9+Liver4!K9+Liver5!K9+Lung1!K9+Lung2!K9+Lung3!K9+Lung4!K9+Lung5!K9+LungBrain1!K9+LungBrain2!K9+LungBrain3!K9+LungBrain4!K9+LungBrain5!K9</f>
        <v>71</v>
      </c>
      <c r="L9" s="18">
        <f t="shared" si="1"/>
        <v>1.8297283518269758</v>
      </c>
    </row>
    <row r="10" spans="1:12">
      <c r="A10" s="7" t="s">
        <v>13</v>
      </c>
      <c r="B10" s="7">
        <f t="shared" si="0"/>
        <v>20576910</v>
      </c>
      <c r="C10" s="7">
        <f>Gastric2!C10+Gastric1!C10+Gastric3!C10+Gastric4!C10+Gastric5!C10+Glioma1!C10+Glioma2!C10+Glioma3!C10+Glioma4!C10+Glioma5!C10+Leukemia1!C10+Leukemia2!C10+Leukemia3!C10+Leukemia4!C10+Leukemia5!C10+Liver1!C10+Liver2!C10+Liver3!C10+Liver4!C10+Liver5!C10+Lung1!C10+Lung2!C10+Lung3!C10+Lung4!C10+Lung5!C10+LungBrain1!C10+LungBrain2!C10+LungBrain3!C10+LungBrain4!C10+LungBrain5!C10</f>
        <v>20568549</v>
      </c>
      <c r="D10" s="7">
        <f>Gastric2!D10+Gastric1!D10+Gastric3!D10+Gastric4!D10+Gastric5!D10+Glioma1!D10+Glioma2!D10+Glioma3!D10+Glioma4!D10+Glioma5!D10+Leukemia1!D10+Leukemia2!D10+Leukemia3!D10+Leukemia4!D10+Leukemia5!D10+Liver1!D10+Liver2!D10+Liver3!D10+Liver4!D10+Liver5!D10+Lung1!D10+Lung2!D10+Lung3!D10+Lung4!D10+Lung5!D10+LungBrain1!D10+LungBrain2!D10+LungBrain3!D10+LungBrain4!D10+LungBrain5!D10</f>
        <v>3428</v>
      </c>
      <c r="E10" s="7">
        <f>Gastric2!E10+Gastric1!E10+Gastric3!E10+Gastric4!E10+Gastric5!E10+Glioma1!E10+Glioma2!E10+Glioma3!E10+Glioma4!E10+Glioma5!E10+Leukemia1!E10+Leukemia2!E10+Leukemia3!E10+Leukemia4!E10+Leukemia5!E10+Liver1!E10+Liver2!E10+Liver3!E10+Liver4!E10+Liver5!E10+Lung1!E10+Lung2!E10+Lung3!E10+Lung4!E10+Lung5!E10+LungBrain1!E10+LungBrain2!E10+LungBrain3!E10+LungBrain4!E10+LungBrain5!E10</f>
        <v>4933</v>
      </c>
      <c r="F10" s="7">
        <f>Gastric2!F10+Gastric1!F10+Gastric3!F10+Gastric4!F10+Gastric5!F10+Glioma1!F10+Glioma2!F10+Glioma3!F10+Glioma4!F10+Glioma5!F10+Leukemia1!F10+Leukemia2!F10+Leukemia3!F10+Leukemia4!F10+Leukemia5!F10+Liver1!F10+Liver2!F10+Liver3!F10+Liver4!F10+Liver5!F10+Lung1!F10+Lung2!F10+Lung3!F10+Lung4!F10+Lung5!F10+LungBrain1!F10+LungBrain2!F10+LungBrain3!F10+LungBrain4!F10+LungBrain5!F10</f>
        <v>326</v>
      </c>
      <c r="G10" s="7">
        <f>Gastric2!G10+Gastric1!G10+Gastric3!G10+Gastric4!G10+Gastric5!G10+Glioma1!G10+Glioma2!G10+Glioma3!G10+Glioma4!G10+Glioma5!G10+Leukemia1!G10+Leukemia2!G10+Leukemia3!G10+Leukemia4!G10+Leukemia5!G10+Liver1!G10+Liver2!G10+Liver3!G10+Liver4!G10+Liver5!G10+Lung1!G10+Lung2!G10+Lung3!G10+Lung4!G10+Lung5!G10+LungBrain1!G10+LungBrain2!G10+LungBrain3!G10+LungBrain4!G10+LungBrain5!G10</f>
        <v>268</v>
      </c>
      <c r="H10" s="7">
        <f>Gastric2!H10+Gastric1!H10+Gastric3!H10+Gastric4!H10+Gastric5!H10+Glioma1!H10+Glioma2!H10+Glioma3!H10+Glioma4!H10+Glioma5!H10+Leukemia1!H10+Leukemia2!H10+Leukemia3!H10+Leukemia4!H10+Leukemia5!H10+Liver1!H10+Liver2!H10+Liver3!H10+Liver4!H10+Liver5!H10+Lung1!H10+Lung2!H10+Lung3!H10+Lung4!H10+Lung5!H10+LungBrain1!H10+LungBrain2!H10+LungBrain3!H10+LungBrain4!H10+LungBrain5!H10</f>
        <v>58</v>
      </c>
      <c r="I10" s="7">
        <f>Gastric2!I10+Gastric1!I10+Gastric3!I10+Gastric4!I10+Gastric5!I10+Glioma1!I10+Glioma2!I10+Glioma3!I10+Glioma4!I10+Glioma5!I10+Leukemia1!I10+Leukemia2!I10+Leukemia3!I10+Leukemia4!I10+Leukemia5!I10+Liver1!I10+Liver2!I10+Liver3!I10+Liver4!I10+Liver5!I10+Lung1!I10+Lung2!I10+Lung3!I10+Lung4!I10+Lung5!I10+LungBrain1!I10+LungBrain2!I10+LungBrain3!I10+LungBrain4!I10+LungBrain5!I10</f>
        <v>377</v>
      </c>
      <c r="J10" s="7">
        <f>Gastric2!J10+Gastric1!J10+Gastric3!J10+Gastric4!J10+Gastric5!J10+Glioma1!J10+Glioma2!J10+Glioma3!J10+Glioma4!J10+Glioma5!J10+Leukemia1!J10+Leukemia2!J10+Leukemia3!J10+Leukemia4!J10+Leukemia5!J10+Liver1!J10+Liver2!J10+Liver3!J10+Liver4!J10+Liver5!J10+Lung1!J10+Lung2!J10+Lung3!J10+Lung4!J10+Lung5!J10+LungBrain1!J10+LungBrain2!J10+LungBrain3!J10+LungBrain4!J10+LungBrain5!J10</f>
        <v>302</v>
      </c>
      <c r="K10" s="7">
        <f>Gastric2!K10+Gastric1!K10+Gastric3!K10+Gastric4!K10+Gastric5!K10+Glioma1!K10+Glioma2!K10+Glioma3!K10+Glioma4!K10+Glioma5!K10+Leukemia1!K10+Leukemia2!K10+Leukemia3!K10+Leukemia4!K10+Leukemia5!K10+Liver1!K10+Liver2!K10+Liver3!K10+Liver4!K10+Liver5!K10+Lung1!K10+Lung2!K10+Lung3!K10+Lung4!K10+Lung5!K10+LungBrain1!K10+LungBrain2!K10+LungBrain3!K10+LungBrain4!K10+LungBrain5!K10</f>
        <v>75</v>
      </c>
      <c r="L10" s="18">
        <f t="shared" si="1"/>
        <v>1.8321506970677328</v>
      </c>
    </row>
    <row r="11" spans="1:12">
      <c r="A11" s="7" t="s">
        <v>16</v>
      </c>
      <c r="B11" s="7">
        <f t="shared" si="0"/>
        <v>23105203</v>
      </c>
      <c r="C11" s="7">
        <f>Gastric2!C11+Gastric1!C11+Gastric3!C11+Gastric4!C11+Gastric5!C11+Glioma1!C11+Glioma2!C11+Glioma3!C11+Glioma4!C11+Glioma5!C11+Leukemia1!C11+Leukemia2!C11+Leukemia3!C11+Leukemia4!C11+Leukemia5!C11+Liver1!C11+Liver2!C11+Liver3!C11+Liver4!C11+Liver5!C11+Lung1!C11+Lung2!C11+Lung3!C11+Lung4!C11+Lung5!C11+LungBrain1!C11+LungBrain2!C11+LungBrain3!C11+LungBrain4!C11+LungBrain5!C11</f>
        <v>23094186</v>
      </c>
      <c r="D11" s="7">
        <f>Gastric2!D11+Gastric1!D11+Gastric3!D11+Gastric4!D11+Gastric5!D11+Glioma1!D11+Glioma2!D11+Glioma3!D11+Glioma4!D11+Glioma5!D11+Leukemia1!D11+Leukemia2!D11+Leukemia3!D11+Leukemia4!D11+Leukemia5!D11+Liver1!D11+Liver2!D11+Liver3!D11+Liver4!D11+Liver5!D11+Lung1!D11+Lung2!D11+Lung3!D11+Lung4!D11+Lung5!D11+LungBrain1!D11+LungBrain2!D11+LungBrain3!D11+LungBrain4!D11+LungBrain5!D11</f>
        <v>4751</v>
      </c>
      <c r="E11" s="7">
        <f>Gastric2!E11+Gastric1!E11+Gastric3!E11+Gastric4!E11+Gastric5!E11+Glioma1!E11+Glioma2!E11+Glioma3!E11+Glioma4!E11+Glioma5!E11+Leukemia1!E11+Leukemia2!E11+Leukemia3!E11+Leukemia4!E11+Leukemia5!E11+Liver1!E11+Liver2!E11+Liver3!E11+Liver4!E11+Liver5!E11+Lung1!E11+Lung2!E11+Lung3!E11+Lung4!E11+Lung5!E11+LungBrain1!E11+LungBrain2!E11+LungBrain3!E11+LungBrain4!E11+LungBrain5!E11</f>
        <v>6266</v>
      </c>
      <c r="F11" s="7">
        <f>Gastric2!F11+Gastric1!F11+Gastric3!F11+Gastric4!F11+Gastric5!F11+Glioma1!F11+Glioma2!F11+Glioma3!F11+Glioma4!F11+Glioma5!F11+Leukemia1!F11+Leukemia2!F11+Leukemia3!F11+Leukemia4!F11+Leukemia5!F11+Liver1!F11+Liver2!F11+Liver3!F11+Liver4!F11+Liver5!F11+Lung1!F11+Lung2!F11+Lung3!F11+Lung4!F11+Lung5!F11+LungBrain1!F11+LungBrain2!F11+LungBrain3!F11+LungBrain4!F11+LungBrain5!F11</f>
        <v>346</v>
      </c>
      <c r="G11" s="7">
        <f>Gastric2!G11+Gastric1!G11+Gastric3!G11+Gastric4!G11+Gastric5!G11+Glioma1!G11+Glioma2!G11+Glioma3!G11+Glioma4!G11+Glioma5!G11+Leukemia1!G11+Leukemia2!G11+Leukemia3!G11+Leukemia4!G11+Leukemia5!G11+Liver1!G11+Liver2!G11+Liver3!G11+Liver4!G11+Liver5!G11+Lung1!G11+Lung2!G11+Lung3!G11+Lung4!G11+Lung5!G11+LungBrain1!G11+LungBrain2!G11+LungBrain3!G11+LungBrain4!G11+LungBrain5!G11</f>
        <v>285</v>
      </c>
      <c r="H11" s="7">
        <f>Gastric2!H11+Gastric1!H11+Gastric3!H11+Gastric4!H11+Gastric5!H11+Glioma1!H11+Glioma2!H11+Glioma3!H11+Glioma4!H11+Glioma5!H11+Leukemia1!H11+Leukemia2!H11+Leukemia3!H11+Leukemia4!H11+Leukemia5!H11+Liver1!H11+Liver2!H11+Liver3!H11+Liver4!H11+Liver5!H11+Lung1!H11+Lung2!H11+Lung3!H11+Lung4!H11+Lung5!H11+LungBrain1!H11+LungBrain2!H11+LungBrain3!H11+LungBrain4!H11+LungBrain5!H11</f>
        <v>61</v>
      </c>
      <c r="I11" s="7">
        <f>Gastric2!I11+Gastric1!I11+Gastric3!I11+Gastric4!I11+Gastric5!I11+Glioma1!I11+Glioma2!I11+Glioma3!I11+Glioma4!I11+Glioma5!I11+Leukemia1!I11+Leukemia2!I11+Leukemia3!I11+Leukemia4!I11+Leukemia5!I11+Liver1!I11+Liver2!I11+Liver3!I11+Liver4!I11+Liver5!I11+Lung1!I11+Lung2!I11+Lung3!I11+Lung4!I11+Lung5!I11+LungBrain1!I11+LungBrain2!I11+LungBrain3!I11+LungBrain4!I11+LungBrain5!I11</f>
        <v>396</v>
      </c>
      <c r="J11" s="7">
        <f>Gastric2!J11+Gastric1!J11+Gastric3!J11+Gastric4!J11+Gastric5!J11+Glioma1!J11+Glioma2!J11+Glioma3!J11+Glioma4!J11+Glioma5!J11+Leukemia1!J11+Leukemia2!J11+Leukemia3!J11+Leukemia4!J11+Leukemia5!J11+Liver1!J11+Liver2!J11+Liver3!J11+Liver4!J11+Liver5!J11+Lung1!J11+Lung2!J11+Lung3!J11+Lung4!J11+Lung5!J11+LungBrain1!J11+LungBrain2!J11+LungBrain3!J11+LungBrain4!J11+LungBrain5!J11</f>
        <v>317</v>
      </c>
      <c r="K11" s="7">
        <f>Gastric2!K11+Gastric1!K11+Gastric3!K11+Gastric4!K11+Gastric5!K11+Glioma1!K11+Glioma2!K11+Glioma3!K11+Glioma4!K11+Glioma5!K11+Leukemia1!K11+Leukemia2!K11+Leukemia3!K11+Leukemia4!K11+Leukemia5!K11+Liver1!K11+Liver2!K11+Liver3!K11+Liver4!K11+Liver5!K11+Lung1!K11+Lung2!K11+Lung3!K11+Lung4!K11+Lung5!K11+LungBrain1!K11+LungBrain2!K11+LungBrain3!K11+LungBrain4!K11+LungBrain5!K11</f>
        <v>79</v>
      </c>
      <c r="L11" s="18">
        <f t="shared" si="1"/>
        <v>1.7138996787866354</v>
      </c>
    </row>
    <row r="12" spans="1:12">
      <c r="A12" s="7" t="s">
        <v>18</v>
      </c>
      <c r="B12" s="7">
        <f t="shared" si="0"/>
        <v>28395136</v>
      </c>
      <c r="C12" s="7">
        <f>Gastric2!C12+Gastric1!C12+Gastric3!C12+Gastric4!C12+Gastric5!C12+Glioma1!C12+Glioma2!C12+Glioma3!C12+Glioma4!C12+Glioma5!C12+Leukemia1!C12+Leukemia2!C12+Leukemia3!C12+Leukemia4!C12+Leukemia5!C12+Liver1!C12+Liver2!C12+Liver3!C12+Liver4!C12+Liver5!C12+Lung1!C12+Lung2!C12+Lung3!C12+Lung4!C12+Lung5!C12+LungBrain1!C12+LungBrain2!C12+LungBrain3!C12+LungBrain4!C12+LungBrain5!C12</f>
        <v>28383361</v>
      </c>
      <c r="D12" s="7">
        <f>Gastric2!D12+Gastric1!D12+Gastric3!D12+Gastric4!D12+Gastric5!D12+Glioma1!D12+Glioma2!D12+Glioma3!D12+Glioma4!D12+Glioma5!D12+Leukemia1!D12+Leukemia2!D12+Leukemia3!D12+Leukemia4!D12+Leukemia5!D12+Liver1!D12+Liver2!D12+Liver3!D12+Liver4!D12+Liver5!D12+Lung1!D12+Lung2!D12+Lung3!D12+Lung4!D12+Lung5!D12+LungBrain1!D12+LungBrain2!D12+LungBrain3!D12+LungBrain4!D12+LungBrain5!D12</f>
        <v>4516</v>
      </c>
      <c r="E12" s="7">
        <f>Gastric2!E12+Gastric1!E12+Gastric3!E12+Gastric4!E12+Gastric5!E12+Glioma1!E12+Glioma2!E12+Glioma3!E12+Glioma4!E12+Glioma5!E12+Leukemia1!E12+Leukemia2!E12+Leukemia3!E12+Leukemia4!E12+Leukemia5!E12+Liver1!E12+Liver2!E12+Liver3!E12+Liver4!E12+Liver5!E12+Lung1!E12+Lung2!E12+Lung3!E12+Lung4!E12+Lung5!E12+LungBrain1!E12+LungBrain2!E12+LungBrain3!E12+LungBrain4!E12+LungBrain5!E12</f>
        <v>7259</v>
      </c>
      <c r="F12" s="7">
        <f>Gastric2!F12+Gastric1!F12+Gastric3!F12+Gastric4!F12+Gastric5!F12+Glioma1!F12+Glioma2!F12+Glioma3!F12+Glioma4!F12+Glioma5!F12+Leukemia1!F12+Leukemia2!F12+Leukemia3!F12+Leukemia4!F12+Leukemia5!F12+Liver1!F12+Liver2!F12+Liver3!F12+Liver4!F12+Liver5!F12+Lung1!F12+Lung2!F12+Lung3!F12+Lung4!F12+Lung5!F12+LungBrain1!F12+LungBrain2!F12+LungBrain3!F12+LungBrain4!F12+LungBrain5!F12</f>
        <v>484</v>
      </c>
      <c r="G12" s="7">
        <f>Gastric2!G12+Gastric1!G12+Gastric3!G12+Gastric4!G12+Gastric5!G12+Glioma1!G12+Glioma2!G12+Glioma3!G12+Glioma4!G12+Glioma5!G12+Leukemia1!G12+Leukemia2!G12+Leukemia3!G12+Leukemia4!G12+Leukemia5!G12+Liver1!G12+Liver2!G12+Liver3!G12+Liver4!G12+Liver5!G12+Lung1!G12+Lung2!G12+Lung3!G12+Lung4!G12+Lung5!G12+LungBrain1!G12+LungBrain2!G12+LungBrain3!G12+LungBrain4!G12+LungBrain5!G12</f>
        <v>406</v>
      </c>
      <c r="H12" s="7">
        <f>Gastric2!H12+Gastric1!H12+Gastric3!H12+Gastric4!H12+Gastric5!H12+Glioma1!H12+Glioma2!H12+Glioma3!H12+Glioma4!H12+Glioma5!H12+Leukemia1!H12+Leukemia2!H12+Leukemia3!H12+Leukemia4!H12+Leukemia5!H12+Liver1!H12+Liver2!H12+Liver3!H12+Liver4!H12+Liver5!H12+Lung1!H12+Lung2!H12+Lung3!H12+Lung4!H12+Lung5!H12+LungBrain1!H12+LungBrain2!H12+LungBrain3!H12+LungBrain4!H12+LungBrain5!H12</f>
        <v>78</v>
      </c>
      <c r="I12" s="7">
        <f>Gastric2!I12+Gastric1!I12+Gastric3!I12+Gastric4!I12+Gastric5!I12+Glioma1!I12+Glioma2!I12+Glioma3!I12+Glioma4!I12+Glioma5!I12+Leukemia1!I12+Leukemia2!I12+Leukemia3!I12+Leukemia4!I12+Leukemia5!I12+Liver1!I12+Liver2!I12+Liver3!I12+Liver4!I12+Liver5!I12+Lung1!I12+Lung2!I12+Lung3!I12+Lung4!I12+Lung5!I12+LungBrain1!I12+LungBrain2!I12+LungBrain3!I12+LungBrain4!I12+LungBrain5!I12</f>
        <v>483</v>
      </c>
      <c r="J12" s="7">
        <f>Gastric2!J12+Gastric1!J12+Gastric3!J12+Gastric4!J12+Gastric5!J12+Glioma1!J12+Glioma2!J12+Glioma3!J12+Glioma4!J12+Glioma5!J12+Leukemia1!J12+Leukemia2!J12+Leukemia3!J12+Leukemia4!J12+Leukemia5!J12+Liver1!J12+Liver2!J12+Liver3!J12+Liver4!J12+Liver5!J12+Lung1!J12+Lung2!J12+Lung3!J12+Lung4!J12+Lung5!J12+LungBrain1!J12+LungBrain2!J12+LungBrain3!J12+LungBrain4!J12+LungBrain5!J12</f>
        <v>385</v>
      </c>
      <c r="K12" s="7">
        <f>Gastric2!K12+Gastric1!K12+Gastric3!K12+Gastric4!K12+Gastric5!K12+Glioma1!K12+Glioma2!K12+Glioma3!K12+Glioma4!K12+Glioma5!K12+Leukemia1!K12+Leukemia2!K12+Leukemia3!K12+Leukemia4!K12+Leukemia5!K12+Liver1!K12+Liver2!K12+Liver3!K12+Liver4!K12+Liver5!K12+Lung1!K12+Lung2!K12+Lung3!K12+Lung4!K12+Lung5!K12+LungBrain1!K12+LungBrain2!K12+LungBrain3!K12+LungBrain4!K12+LungBrain5!K12</f>
        <v>98</v>
      </c>
      <c r="L12" s="18">
        <f t="shared" si="1"/>
        <v>1.7009955507872896</v>
      </c>
    </row>
    <row r="13" spans="1:12">
      <c r="A13" s="7" t="s">
        <v>20</v>
      </c>
      <c r="B13" s="7">
        <f t="shared" si="0"/>
        <v>16530409</v>
      </c>
      <c r="C13" s="7">
        <f>Gastric2!C13+Gastric1!C13+Gastric3!C13+Gastric4!C13+Gastric5!C13+Glioma1!C13+Glioma2!C13+Glioma3!C13+Glioma4!C13+Glioma5!C13+Leukemia1!C13+Leukemia2!C13+Leukemia3!C13+Leukemia4!C13+Leukemia5!C13+Liver1!C13+Liver2!C13+Liver3!C13+Liver4!C13+Liver5!C13+Lung1!C13+Lung2!C13+Lung3!C13+Lung4!C13+Lung5!C13+LungBrain1!C13+LungBrain2!C13+LungBrain3!C13+LungBrain4!C13+LungBrain5!C13</f>
        <v>16522920</v>
      </c>
      <c r="D13" s="7">
        <f>Gastric2!D13+Gastric1!D13+Gastric3!D13+Gastric4!D13+Gastric5!D13+Glioma1!D13+Glioma2!D13+Glioma3!D13+Glioma4!D13+Glioma5!D13+Leukemia1!D13+Leukemia2!D13+Leukemia3!D13+Leukemia4!D13+Leukemia5!D13+Liver1!D13+Liver2!D13+Liver3!D13+Liver4!D13+Liver5!D13+Lung1!D13+Lung2!D13+Lung3!D13+Lung4!D13+Lung5!D13+LungBrain1!D13+LungBrain2!D13+LungBrain3!D13+LungBrain4!D13+LungBrain5!D13</f>
        <v>3335</v>
      </c>
      <c r="E13" s="7">
        <f>Gastric2!E13+Gastric1!E13+Gastric3!E13+Gastric4!E13+Gastric5!E13+Glioma1!E13+Glioma2!E13+Glioma3!E13+Glioma4!E13+Glioma5!E13+Leukemia1!E13+Leukemia2!E13+Leukemia3!E13+Leukemia4!E13+Leukemia5!E13+Liver1!E13+Liver2!E13+Liver3!E13+Liver4!E13+Liver5!E13+Lung1!E13+Lung2!E13+Lung3!E13+Lung4!E13+Lung5!E13+LungBrain1!E13+LungBrain2!E13+LungBrain3!E13+LungBrain4!E13+LungBrain5!E13</f>
        <v>4154</v>
      </c>
      <c r="F13" s="7">
        <f>Gastric2!F13+Gastric1!F13+Gastric3!F13+Gastric4!F13+Gastric5!F13+Glioma1!F13+Glioma2!F13+Glioma3!F13+Glioma4!F13+Glioma5!F13+Leukemia1!F13+Leukemia2!F13+Leukemia3!F13+Leukemia4!F13+Leukemia5!F13+Liver1!F13+Liver2!F13+Liver3!F13+Liver4!F13+Liver5!F13+Lung1!F13+Lung2!F13+Lung3!F13+Lung4!F13+Lung5!F13+LungBrain1!F13+LungBrain2!F13+LungBrain3!F13+LungBrain4!F13+LungBrain5!F13</f>
        <v>273</v>
      </c>
      <c r="G13" s="7">
        <f>Gastric2!G13+Gastric1!G13+Gastric3!G13+Gastric4!G13+Gastric5!G13+Glioma1!G13+Glioma2!G13+Glioma3!G13+Glioma4!G13+Glioma5!G13+Leukemia1!G13+Leukemia2!G13+Leukemia3!G13+Leukemia4!G13+Leukemia5!G13+Liver1!G13+Liver2!G13+Liver3!G13+Liver4!G13+Liver5!G13+Lung1!G13+Lung2!G13+Lung3!G13+Lung4!G13+Lung5!G13+LungBrain1!G13+LungBrain2!G13+LungBrain3!G13+LungBrain4!G13+LungBrain5!G13</f>
        <v>212</v>
      </c>
      <c r="H13" s="7">
        <f>Gastric2!H13+Gastric1!H13+Gastric3!H13+Gastric4!H13+Gastric5!H13+Glioma1!H13+Glioma2!H13+Glioma3!H13+Glioma4!H13+Glioma5!H13+Leukemia1!H13+Leukemia2!H13+Leukemia3!H13+Leukemia4!H13+Leukemia5!H13+Liver1!H13+Liver2!H13+Liver3!H13+Liver4!H13+Liver5!H13+Lung1!H13+Lung2!H13+Lung3!H13+Lung4!H13+Lung5!H13+LungBrain1!H13+LungBrain2!H13+LungBrain3!H13+LungBrain4!H13+LungBrain5!H13</f>
        <v>61</v>
      </c>
      <c r="I13" s="7">
        <f>Gastric2!I13+Gastric1!I13+Gastric3!I13+Gastric4!I13+Gastric5!I13+Glioma1!I13+Glioma2!I13+Glioma3!I13+Glioma4!I13+Glioma5!I13+Leukemia1!I13+Leukemia2!I13+Leukemia3!I13+Leukemia4!I13+Leukemia5!I13+Liver1!I13+Liver2!I13+Liver3!I13+Liver4!I13+Liver5!I13+Lung1!I13+Lung2!I13+Lung3!I13+Lung4!I13+Lung5!I13+LungBrain1!I13+LungBrain2!I13+LungBrain3!I13+LungBrain4!I13+LungBrain5!I13</f>
        <v>276</v>
      </c>
      <c r="J13" s="7">
        <f>Gastric2!J13+Gastric1!J13+Gastric3!J13+Gastric4!J13+Gastric5!J13+Glioma1!J13+Glioma2!J13+Glioma3!J13+Glioma4!J13+Glioma5!J13+Leukemia1!J13+Leukemia2!J13+Leukemia3!J13+Leukemia4!J13+Leukemia5!J13+Liver1!J13+Liver2!J13+Liver3!J13+Liver4!J13+Liver5!J13+Lung1!J13+Lung2!J13+Lung3!J13+Lung4!J13+Lung5!J13+LungBrain1!J13+LungBrain2!J13+LungBrain3!J13+LungBrain4!J13+LungBrain5!J13</f>
        <v>204</v>
      </c>
      <c r="K13" s="7">
        <f>Gastric2!K13+Gastric1!K13+Gastric3!K13+Gastric4!K13+Gastric5!K13+Glioma1!K13+Glioma2!K13+Glioma3!K13+Glioma4!K13+Glioma5!K13+Leukemia1!K13+Leukemia2!K13+Leukemia3!K13+Leukemia4!K13+Leukemia5!K13+Liver1!K13+Liver2!K13+Liver3!K13+Liver4!K13+Liver5!K13+Lung1!K13+Lung2!K13+Lung3!K13+Lung4!K13+Lung5!K13+LungBrain1!K13+LungBrain2!K13+LungBrain3!K13+LungBrain4!K13+LungBrain5!K13</f>
        <v>72</v>
      </c>
      <c r="L13" s="18">
        <f t="shared" si="1"/>
        <v>1.6696501580813881</v>
      </c>
    </row>
    <row r="14" spans="1:12">
      <c r="A14" s="7" t="s">
        <v>22</v>
      </c>
      <c r="B14" s="7">
        <f t="shared" si="0"/>
        <v>19694631</v>
      </c>
      <c r="C14" s="7">
        <f>Gastric2!C14+Gastric1!C14+Gastric3!C14+Gastric4!C14+Gastric5!C14+Glioma1!C14+Glioma2!C14+Glioma3!C14+Glioma4!C14+Glioma5!C14+Leukemia1!C14+Leukemia2!C14+Leukemia3!C14+Leukemia4!C14+Leukemia5!C14+Liver1!C14+Liver2!C14+Liver3!C14+Liver4!C14+Liver5!C14+Lung1!C14+Lung2!C14+Lung3!C14+Lung4!C14+Lung5!C14+LungBrain1!C14+LungBrain2!C14+LungBrain3!C14+LungBrain4!C14+LungBrain5!C14</f>
        <v>19685766</v>
      </c>
      <c r="D14" s="7">
        <f>Gastric2!D14+Gastric1!D14+Gastric3!D14+Gastric4!D14+Gastric5!D14+Glioma1!D14+Glioma2!D14+Glioma3!D14+Glioma4!D14+Glioma5!D14+Leukemia1!D14+Leukemia2!D14+Leukemia3!D14+Leukemia4!D14+Leukemia5!D14+Liver1!D14+Liver2!D14+Liver3!D14+Liver4!D14+Liver5!D14+Lung1!D14+Lung2!D14+Lung3!D14+Lung4!D14+Lung5!D14+LungBrain1!D14+LungBrain2!D14+LungBrain3!D14+LungBrain4!D14+LungBrain5!D14</f>
        <v>3737</v>
      </c>
      <c r="E14" s="7">
        <f>Gastric2!E14+Gastric1!E14+Gastric3!E14+Gastric4!E14+Gastric5!E14+Glioma1!E14+Glioma2!E14+Glioma3!E14+Glioma4!E14+Glioma5!E14+Leukemia1!E14+Leukemia2!E14+Leukemia3!E14+Leukemia4!E14+Leukemia5!E14+Liver1!E14+Liver2!E14+Liver3!E14+Liver4!E14+Liver5!E14+Lung1!E14+Lung2!E14+Lung3!E14+Lung4!E14+Lung5!E14+LungBrain1!E14+LungBrain2!E14+LungBrain3!E14+LungBrain4!E14+LungBrain5!E14</f>
        <v>5128</v>
      </c>
      <c r="F14" s="7">
        <f>Gastric2!F14+Gastric1!F14+Gastric3!F14+Gastric4!F14+Gastric5!F14+Glioma1!F14+Glioma2!F14+Glioma3!F14+Glioma4!F14+Glioma5!F14+Leukemia1!F14+Leukemia2!F14+Leukemia3!F14+Leukemia4!F14+Leukemia5!F14+Liver1!F14+Liver2!F14+Liver3!F14+Liver4!F14+Liver5!F14+Lung1!F14+Lung2!F14+Lung3!F14+Lung4!F14+Lung5!F14+LungBrain1!F14+LungBrain2!F14+LungBrain3!F14+LungBrain4!F14+LungBrain5!F14</f>
        <v>334</v>
      </c>
      <c r="G14" s="7">
        <f>Gastric2!G14+Gastric1!G14+Gastric3!G14+Gastric4!G14+Gastric5!G14+Glioma1!G14+Glioma2!G14+Glioma3!G14+Glioma4!G14+Glioma5!G14+Leukemia1!G14+Leukemia2!G14+Leukemia3!G14+Leukemia4!G14+Leukemia5!G14+Liver1!G14+Liver2!G14+Liver3!G14+Liver4!G14+Liver5!G14+Lung1!G14+Lung2!G14+Lung3!G14+Lung4!G14+Lung5!G14+LungBrain1!G14+LungBrain2!G14+LungBrain3!G14+LungBrain4!G14+LungBrain5!G14</f>
        <v>274</v>
      </c>
      <c r="H14" s="7">
        <f>Gastric2!H14+Gastric1!H14+Gastric3!H14+Gastric4!H14+Gastric5!H14+Glioma1!H14+Glioma2!H14+Glioma3!H14+Glioma4!H14+Glioma5!H14+Leukemia1!H14+Leukemia2!H14+Leukemia3!H14+Leukemia4!H14+Leukemia5!H14+Liver1!H14+Liver2!H14+Liver3!H14+Liver4!H14+Liver5!H14+Lung1!H14+Lung2!H14+Lung3!H14+Lung4!H14+Lung5!H14+LungBrain1!H14+LungBrain2!H14+LungBrain3!H14+LungBrain4!H14+LungBrain5!H14</f>
        <v>60</v>
      </c>
      <c r="I14" s="7">
        <f>Gastric2!I14+Gastric1!I14+Gastric3!I14+Gastric4!I14+Gastric5!I14+Glioma1!I14+Glioma2!I14+Glioma3!I14+Glioma4!I14+Glioma5!I14+Leukemia1!I14+Leukemia2!I14+Leukemia3!I14+Leukemia4!I14+Leukemia5!I14+Liver1!I14+Liver2!I14+Liver3!I14+Liver4!I14+Liver5!I14+Lung1!I14+Lung2!I14+Lung3!I14+Lung4!I14+Lung5!I14+LungBrain1!I14+LungBrain2!I14+LungBrain3!I14+LungBrain4!I14+LungBrain5!I14</f>
        <v>388</v>
      </c>
      <c r="J14" s="7">
        <f>Gastric2!J14+Gastric1!J14+Gastric3!J14+Gastric4!J14+Gastric5!J14+Glioma1!J14+Glioma2!J14+Glioma3!J14+Glioma4!J14+Glioma5!J14+Leukemia1!J14+Leukemia2!J14+Leukemia3!J14+Leukemia4!J14+Leukemia5!J14+Liver1!J14+Liver2!J14+Liver3!J14+Liver4!J14+Liver5!J14+Lung1!J14+Lung2!J14+Lung3!J14+Lung4!J14+Lung5!J14+LungBrain1!J14+LungBrain2!J14+LungBrain3!J14+LungBrain4!J14+LungBrain5!J14</f>
        <v>301</v>
      </c>
      <c r="K14" s="7">
        <f>Gastric2!K14+Gastric1!K14+Gastric3!K14+Gastric4!K14+Gastric5!K14+Glioma1!K14+Glioma2!K14+Glioma3!K14+Glioma4!K14+Glioma5!K14+Leukemia1!K14+Leukemia2!K14+Leukemia3!K14+Leukemia4!K14+Leukemia5!K14+Liver1!K14+Liver2!K14+Liver3!K14+Liver4!K14+Liver5!K14+Lung1!K14+Lung2!K14+Lung3!K14+Lung4!K14+Lung5!K14+LungBrain1!K14+LungBrain2!K14+LungBrain3!K14+LungBrain4!K14+LungBrain5!K14</f>
        <v>87</v>
      </c>
      <c r="L14" s="18">
        <f t="shared" si="1"/>
        <v>1.9700800690299807</v>
      </c>
    </row>
    <row r="15" spans="1:12">
      <c r="A15" s="7" t="s">
        <v>24</v>
      </c>
      <c r="B15" s="7">
        <f t="shared" si="0"/>
        <v>22195937</v>
      </c>
      <c r="C15" s="7">
        <f>Gastric2!C15+Gastric1!C15+Gastric3!C15+Gastric4!C15+Gastric5!C15+Glioma1!C15+Glioma2!C15+Glioma3!C15+Glioma4!C15+Glioma5!C15+Leukemia1!C15+Leukemia2!C15+Leukemia3!C15+Leukemia4!C15+Leukemia5!C15+Liver1!C15+Liver2!C15+Liver3!C15+Liver4!C15+Liver5!C15+Lung1!C15+Lung2!C15+Lung3!C15+Lung4!C15+Lung5!C15+LungBrain1!C15+LungBrain2!C15+LungBrain3!C15+LungBrain4!C15+LungBrain5!C15</f>
        <v>22185644</v>
      </c>
      <c r="D15" s="7">
        <f>Gastric2!D15+Gastric1!D15+Gastric3!D15+Gastric4!D15+Gastric5!D15+Glioma1!D15+Glioma2!D15+Glioma3!D15+Glioma4!D15+Glioma5!D15+Leukemia1!D15+Leukemia2!D15+Leukemia3!D15+Leukemia4!D15+Leukemia5!D15+Liver1!D15+Liver2!D15+Liver3!D15+Liver4!D15+Liver5!D15+Lung1!D15+Lung2!D15+Lung3!D15+Lung4!D15+Lung5!D15+LungBrain1!D15+LungBrain2!D15+LungBrain3!D15+LungBrain4!D15+LungBrain5!D15</f>
        <v>4599</v>
      </c>
      <c r="E15" s="7">
        <f>Gastric2!E15+Gastric1!E15+Gastric3!E15+Gastric4!E15+Gastric5!E15+Glioma1!E15+Glioma2!E15+Glioma3!E15+Glioma4!E15+Glioma5!E15+Leukemia1!E15+Leukemia2!E15+Leukemia3!E15+Leukemia4!E15+Leukemia5!E15+Liver1!E15+Liver2!E15+Liver3!E15+Liver4!E15+Liver5!E15+Lung1!E15+Lung2!E15+Lung3!E15+Lung4!E15+Lung5!E15+LungBrain1!E15+LungBrain2!E15+LungBrain3!E15+LungBrain4!E15+LungBrain5!E15</f>
        <v>5694</v>
      </c>
      <c r="F15" s="7">
        <f>Gastric2!F15+Gastric1!F15+Gastric3!F15+Gastric4!F15+Gastric5!F15+Glioma1!F15+Glioma2!F15+Glioma3!F15+Glioma4!F15+Glioma5!F15+Leukemia1!F15+Leukemia2!F15+Leukemia3!F15+Leukemia4!F15+Leukemia5!F15+Liver1!F15+Liver2!F15+Liver3!F15+Liver4!F15+Liver5!F15+Lung1!F15+Lung2!F15+Lung3!F15+Lung4!F15+Lung5!F15+LungBrain1!F15+LungBrain2!F15+LungBrain3!F15+LungBrain4!F15+LungBrain5!F15</f>
        <v>377</v>
      </c>
      <c r="G15" s="7">
        <f>Gastric2!G15+Gastric1!G15+Gastric3!G15+Gastric4!G15+Gastric5!G15+Glioma1!G15+Glioma2!G15+Glioma3!G15+Glioma4!G15+Glioma5!G15+Leukemia1!G15+Leukemia2!G15+Leukemia3!G15+Leukemia4!G15+Leukemia5!G15+Liver1!G15+Liver2!G15+Liver3!G15+Liver4!G15+Liver5!G15+Lung1!G15+Lung2!G15+Lung3!G15+Lung4!G15+Lung5!G15+LungBrain1!G15+LungBrain2!G15+LungBrain3!G15+LungBrain4!G15+LungBrain5!G15</f>
        <v>305</v>
      </c>
      <c r="H15" s="7">
        <f>Gastric2!H15+Gastric1!H15+Gastric3!H15+Gastric4!H15+Gastric5!H15+Glioma1!H15+Glioma2!H15+Glioma3!H15+Glioma4!H15+Glioma5!H15+Leukemia1!H15+Leukemia2!H15+Leukemia3!H15+Leukemia4!H15+Leukemia5!H15+Liver1!H15+Liver2!H15+Liver3!H15+Liver4!H15+Liver5!H15+Lung1!H15+Lung2!H15+Lung3!H15+Lung4!H15+Lung5!H15+LungBrain1!H15+LungBrain2!H15+LungBrain3!H15+LungBrain4!H15+LungBrain5!H15</f>
        <v>72</v>
      </c>
      <c r="I15" s="7">
        <f>Gastric2!I15+Gastric1!I15+Gastric3!I15+Gastric4!I15+Gastric5!I15+Glioma1!I15+Glioma2!I15+Glioma3!I15+Glioma4!I15+Glioma5!I15+Leukemia1!I15+Leukemia2!I15+Leukemia3!I15+Leukemia4!I15+Leukemia5!I15+Liver1!I15+Liver2!I15+Liver3!I15+Liver4!I15+Liver5!I15+Lung1!I15+Lung2!I15+Lung3!I15+Lung4!I15+Lung5!I15+LungBrain1!I15+LungBrain2!I15+LungBrain3!I15+LungBrain4!I15+LungBrain5!I15</f>
        <v>402</v>
      </c>
      <c r="J15" s="7">
        <f>Gastric2!J15+Gastric1!J15+Gastric3!J15+Gastric4!J15+Gastric5!J15+Glioma1!J15+Glioma2!J15+Glioma3!J15+Glioma4!J15+Glioma5!J15+Leukemia1!J15+Leukemia2!J15+Leukemia3!J15+Leukemia4!J15+Leukemia5!J15+Liver1!J15+Liver2!J15+Liver3!J15+Liver4!J15+Liver5!J15+Lung1!J15+Lung2!J15+Lung3!J15+Lung4!J15+Lung5!J15+LungBrain1!J15+LungBrain2!J15+LungBrain3!J15+LungBrain4!J15+LungBrain5!J15</f>
        <v>339</v>
      </c>
      <c r="K15" s="7">
        <f>Gastric2!K15+Gastric1!K15+Gastric3!K15+Gastric4!K15+Gastric5!K15+Glioma1!K15+Glioma2!K15+Glioma3!K15+Glioma4!K15+Glioma5!K15+Leukemia1!K15+Leukemia2!K15+Leukemia3!K15+Leukemia4!K15+Leukemia5!K15+Liver1!K15+Liver2!K15+Liver3!K15+Liver4!K15+Liver5!K15+Lung1!K15+Lung2!K15+Lung3!K15+Lung4!K15+Lung5!K15+LungBrain1!K15+LungBrain2!K15+LungBrain3!K15+LungBrain4!K15+LungBrain5!K15</f>
        <v>63</v>
      </c>
      <c r="L15" s="18">
        <f t="shared" si="1"/>
        <v>1.8111422824816992</v>
      </c>
    </row>
    <row r="16" spans="1:12">
      <c r="A16" s="7" t="s">
        <v>26</v>
      </c>
      <c r="B16" s="7">
        <f t="shared" si="0"/>
        <v>20610134</v>
      </c>
      <c r="C16" s="7">
        <f>Gastric2!C16+Gastric1!C16+Gastric3!C16+Gastric4!C16+Gastric5!C16+Glioma1!C16+Glioma2!C16+Glioma3!C16+Glioma4!C16+Glioma5!C16+Leukemia1!C16+Leukemia2!C16+Leukemia3!C16+Leukemia4!C16+Leukemia5!C16+Liver1!C16+Liver2!C16+Liver3!C16+Liver4!C16+Liver5!C16+Lung1!C16+Lung2!C16+Lung3!C16+Lung4!C16+Lung5!C16+LungBrain1!C16+LungBrain2!C16+LungBrain3!C16+LungBrain4!C16+LungBrain5!C16</f>
        <v>20601662</v>
      </c>
      <c r="D16" s="7">
        <f>Gastric2!D16+Gastric1!D16+Gastric3!D16+Gastric4!D16+Gastric5!D16+Glioma1!D16+Glioma2!D16+Glioma3!D16+Glioma4!D16+Glioma5!D16+Leukemia1!D16+Leukemia2!D16+Leukemia3!D16+Leukemia4!D16+Leukemia5!D16+Liver1!D16+Liver2!D16+Liver3!D16+Liver4!D16+Liver5!D16+Lung1!D16+Lung2!D16+Lung3!D16+Lung4!D16+Lung5!D16+LungBrain1!D16+LungBrain2!D16+LungBrain3!D16+LungBrain4!D16+LungBrain5!D16</f>
        <v>3736</v>
      </c>
      <c r="E16" s="7">
        <f>Gastric2!E16+Gastric1!E16+Gastric3!E16+Gastric4!E16+Gastric5!E16+Glioma1!E16+Glioma2!E16+Glioma3!E16+Glioma4!E16+Glioma5!E16+Leukemia1!E16+Leukemia2!E16+Leukemia3!E16+Leukemia4!E16+Leukemia5!E16+Liver1!E16+Liver2!E16+Liver3!E16+Liver4!E16+Liver5!E16+Lung1!E16+Lung2!E16+Lung3!E16+Lung4!E16+Lung5!E16+LungBrain1!E16+LungBrain2!E16+LungBrain3!E16+LungBrain4!E16+LungBrain5!E16</f>
        <v>4736</v>
      </c>
      <c r="F16" s="7">
        <f>Gastric2!F16+Gastric1!F16+Gastric3!F16+Gastric4!F16+Gastric5!F16+Glioma1!F16+Glioma2!F16+Glioma3!F16+Glioma4!F16+Glioma5!F16+Leukemia1!F16+Leukemia2!F16+Leukemia3!F16+Leukemia4!F16+Leukemia5!F16+Liver1!F16+Liver2!F16+Liver3!F16+Liver4!F16+Liver5!F16+Lung1!F16+Lung2!F16+Lung3!F16+Lung4!F16+Lung5!F16+LungBrain1!F16+LungBrain2!F16+LungBrain3!F16+LungBrain4!F16+LungBrain5!F16</f>
        <v>299</v>
      </c>
      <c r="G16" s="7">
        <f>Gastric2!G16+Gastric1!G16+Gastric3!G16+Gastric4!G16+Gastric5!G16+Glioma1!G16+Glioma2!G16+Glioma3!G16+Glioma4!G16+Glioma5!G16+Leukemia1!G16+Leukemia2!G16+Leukemia3!G16+Leukemia4!G16+Leukemia5!G16+Liver1!G16+Liver2!G16+Liver3!G16+Liver4!G16+Liver5!G16+Lung1!G16+Lung2!G16+Lung3!G16+Lung4!G16+Lung5!G16+LungBrain1!G16+LungBrain2!G16+LungBrain3!G16+LungBrain4!G16+LungBrain5!G16</f>
        <v>234</v>
      </c>
      <c r="H16" s="7">
        <f>Gastric2!H16+Gastric1!H16+Gastric3!H16+Gastric4!H16+Gastric5!H16+Glioma1!H16+Glioma2!H16+Glioma3!H16+Glioma4!H16+Glioma5!H16+Leukemia1!H16+Leukemia2!H16+Leukemia3!H16+Leukemia4!H16+Leukemia5!H16+Liver1!H16+Liver2!H16+Liver3!H16+Liver4!H16+Liver5!H16+Lung1!H16+Lung2!H16+Lung3!H16+Lung4!H16+Lung5!H16+LungBrain1!H16+LungBrain2!H16+LungBrain3!H16+LungBrain4!H16+LungBrain5!H16</f>
        <v>65</v>
      </c>
      <c r="I16" s="7">
        <f>Gastric2!I16+Gastric1!I16+Gastric3!I16+Gastric4!I16+Gastric5!I16+Glioma1!I16+Glioma2!I16+Glioma3!I16+Glioma4!I16+Glioma5!I16+Leukemia1!I16+Leukemia2!I16+Leukemia3!I16+Leukemia4!I16+Leukemia5!I16+Liver1!I16+Liver2!I16+Liver3!I16+Liver4!I16+Liver5!I16+Lung1!I16+Lung2!I16+Lung3!I16+Lung4!I16+Lung5!I16+LungBrain1!I16+LungBrain2!I16+LungBrain3!I16+LungBrain4!I16+LungBrain5!I16</f>
        <v>329</v>
      </c>
      <c r="J16" s="7">
        <f>Gastric2!J16+Gastric1!J16+Gastric3!J16+Gastric4!J16+Gastric5!J16+Glioma1!J16+Glioma2!J16+Glioma3!J16+Glioma4!J16+Glioma5!J16+Leukemia1!J16+Leukemia2!J16+Leukemia3!J16+Leukemia4!J16+Leukemia5!J16+Liver1!J16+Liver2!J16+Liver3!J16+Liver4!J16+Liver5!J16+Lung1!J16+Lung2!J16+Lung3!J16+Lung4!J16+Lung5!J16+LungBrain1!J16+LungBrain2!J16+LungBrain3!J16+LungBrain4!J16+LungBrain5!J16</f>
        <v>269</v>
      </c>
      <c r="K16" s="7">
        <f>Gastric2!K16+Gastric1!K16+Gastric3!K16+Gastric4!K16+Gastric5!K16+Glioma1!K16+Glioma2!K16+Glioma3!K16+Glioma4!K16+Glioma5!K16+Leukemia1!K16+Leukemia2!K16+Leukemia3!K16+Leukemia4!K16+Leukemia5!K16+Liver1!K16+Liver2!K16+Liver3!K16+Liver4!K16+Liver5!K16+Lung1!K16+Lung2!K16+Lung3!K16+Lung4!K16+Lung5!K16+LungBrain1!K16+LungBrain2!K16+LungBrain3!K16+LungBrain4!K16+LungBrain5!K16</f>
        <v>60</v>
      </c>
      <c r="L16" s="18">
        <f t="shared" si="1"/>
        <v>1.5963020910004759</v>
      </c>
    </row>
    <row r="17" spans="1:13">
      <c r="A17" s="7" t="s">
        <v>28</v>
      </c>
      <c r="B17" s="7">
        <f t="shared" si="0"/>
        <v>25519756</v>
      </c>
      <c r="C17" s="7">
        <f>Gastric2!C17+Gastric1!C17+Gastric3!C17+Gastric4!C17+Gastric5!C17+Glioma1!C17+Glioma2!C17+Glioma3!C17+Glioma4!C17+Glioma5!C17+Leukemia1!C17+Leukemia2!C17+Leukemia3!C17+Leukemia4!C17+Leukemia5!C17+Liver1!C17+Liver2!C17+Liver3!C17+Liver4!C17+Liver5!C17+Lung1!C17+Lung2!C17+Lung3!C17+Lung4!C17+Lung5!C17+LungBrain1!C17+LungBrain2!C17+LungBrain3!C17+LungBrain4!C17+LungBrain5!C17</f>
        <v>25508675</v>
      </c>
      <c r="D17" s="7">
        <f>Gastric2!D17+Gastric1!D17+Gastric3!D17+Gastric4!D17+Gastric5!D17+Glioma1!D17+Glioma2!D17+Glioma3!D17+Glioma4!D17+Glioma5!D17+Leukemia1!D17+Leukemia2!D17+Leukemia3!D17+Leukemia4!D17+Leukemia5!D17+Liver1!D17+Liver2!D17+Liver3!D17+Liver4!D17+Liver5!D17+Lung1!D17+Lung2!D17+Lung3!D17+Lung4!D17+Lung5!D17+LungBrain1!D17+LungBrain2!D17+LungBrain3!D17+LungBrain4!D17+LungBrain5!D17</f>
        <v>4506</v>
      </c>
      <c r="E17" s="7">
        <f>Gastric2!E17+Gastric1!E17+Gastric3!E17+Gastric4!E17+Gastric5!E17+Glioma1!E17+Glioma2!E17+Glioma3!E17+Glioma4!E17+Glioma5!E17+Leukemia1!E17+Leukemia2!E17+Leukemia3!E17+Leukemia4!E17+Leukemia5!E17+Liver1!E17+Liver2!E17+Liver3!E17+Liver4!E17+Liver5!E17+Lung1!E17+Lung2!E17+Lung3!E17+Lung4!E17+Lung5!E17+LungBrain1!E17+LungBrain2!E17+LungBrain3!E17+LungBrain4!E17+LungBrain5!E17</f>
        <v>6575</v>
      </c>
      <c r="F17" s="7">
        <f>Gastric2!F17+Gastric1!F17+Gastric3!F17+Gastric4!F17+Gastric5!F17+Glioma1!F17+Glioma2!F17+Glioma3!F17+Glioma4!F17+Glioma5!F17+Leukemia1!F17+Leukemia2!F17+Leukemia3!F17+Leukemia4!F17+Leukemia5!F17+Liver1!F17+Liver2!F17+Liver3!F17+Liver4!F17+Liver5!F17+Lung1!F17+Lung2!F17+Lung3!F17+Lung4!F17+Lung5!F17+LungBrain1!F17+LungBrain2!F17+LungBrain3!F17+LungBrain4!F17+LungBrain5!F17</f>
        <v>407</v>
      </c>
      <c r="G17" s="7">
        <f>Gastric2!G17+Gastric1!G17+Gastric3!G17+Gastric4!G17+Gastric5!G17+Glioma1!G17+Glioma2!G17+Glioma3!G17+Glioma4!G17+Glioma5!G17+Leukemia1!G17+Leukemia2!G17+Leukemia3!G17+Leukemia4!G17+Leukemia5!G17+Liver1!G17+Liver2!G17+Liver3!G17+Liver4!G17+Liver5!G17+Lung1!G17+Lung2!G17+Lung3!G17+Lung4!G17+Lung5!G17+LungBrain1!G17+LungBrain2!G17+LungBrain3!G17+LungBrain4!G17+LungBrain5!G17</f>
        <v>331</v>
      </c>
      <c r="H17" s="7">
        <f>Gastric2!H17+Gastric1!H17+Gastric3!H17+Gastric4!H17+Gastric5!H17+Glioma1!H17+Glioma2!H17+Glioma3!H17+Glioma4!H17+Glioma5!H17+Leukemia1!H17+Leukemia2!H17+Leukemia3!H17+Leukemia4!H17+Leukemia5!H17+Liver1!H17+Liver2!H17+Liver3!H17+Liver4!H17+Liver5!H17+Lung1!H17+Lung2!H17+Lung3!H17+Lung4!H17+Lung5!H17+LungBrain1!H17+LungBrain2!H17+LungBrain3!H17+LungBrain4!H17+LungBrain5!H17</f>
        <v>76</v>
      </c>
      <c r="I17" s="7">
        <f>Gastric2!I17+Gastric1!I17+Gastric3!I17+Gastric4!I17+Gastric5!I17+Glioma1!I17+Glioma2!I17+Glioma3!I17+Glioma4!I17+Glioma5!I17+Leukemia1!I17+Leukemia2!I17+Leukemia3!I17+Leukemia4!I17+Leukemia5!I17+Liver1!I17+Liver2!I17+Liver3!I17+Liver4!I17+Liver5!I17+Lung1!I17+Lung2!I17+Lung3!I17+Lung4!I17+Lung5!I17+LungBrain1!I17+LungBrain2!I17+LungBrain3!I17+LungBrain4!I17+LungBrain5!I17</f>
        <v>397</v>
      </c>
      <c r="J17" s="7">
        <f>Gastric2!J17+Gastric1!J17+Gastric3!J17+Gastric4!J17+Gastric5!J17+Glioma1!J17+Glioma2!J17+Glioma3!J17+Glioma4!J17+Glioma5!J17+Leukemia1!J17+Leukemia2!J17+Leukemia3!J17+Leukemia4!J17+Leukemia5!J17+Liver1!J17+Liver2!J17+Liver3!J17+Liver4!J17+Liver5!J17+Lung1!J17+Lung2!J17+Lung3!J17+Lung4!J17+Lung5!J17+LungBrain1!J17+LungBrain2!J17+LungBrain3!J17+LungBrain4!J17+LungBrain5!J17</f>
        <v>328</v>
      </c>
      <c r="K17" s="7">
        <f>Gastric2!K17+Gastric1!K17+Gastric3!K17+Gastric4!K17+Gastric5!K17+Glioma1!K17+Glioma2!K17+Glioma3!K17+Glioma4!K17+Glioma5!K17+Leukemia1!K17+Leukemia2!K17+Leukemia3!K17+Leukemia4!K17+Leukemia5!K17+Liver1!K17+Liver2!K17+Liver3!K17+Liver4!K17+Liver5!K17+Lung1!K17+Lung2!K17+Lung3!K17+Lung4!K17+Lung5!K17+LungBrain1!K17+LungBrain2!K17+LungBrain3!K17+LungBrain4!K17+LungBrain5!K17</f>
        <v>69</v>
      </c>
      <c r="L17" s="18">
        <f t="shared" si="1"/>
        <v>1.5556575070702086</v>
      </c>
    </row>
    <row r="18" spans="1:13">
      <c r="A18" s="7" t="s">
        <v>30</v>
      </c>
      <c r="B18" s="7">
        <f t="shared" si="0"/>
        <v>9403552</v>
      </c>
      <c r="C18" s="7">
        <f>Gastric2!C18+Gastric1!C18+Gastric3!C18+Gastric4!C18+Gastric5!C18+Glioma1!C18+Glioma2!C18+Glioma3!C18+Glioma4!C18+Glioma5!C18+Leukemia1!C18+Leukemia2!C18+Leukemia3!C18+Leukemia4!C18+Leukemia5!C18+Liver1!C18+Liver2!C18+Liver3!C18+Liver4!C18+Liver5!C18+Lung1!C18+Lung2!C18+Lung3!C18+Lung4!C18+Lung5!C18+LungBrain1!C18+LungBrain2!C18+LungBrain3!C18+LungBrain4!C18+LungBrain5!C18</f>
        <v>9399076</v>
      </c>
      <c r="D18" s="7">
        <f>Gastric2!D18+Gastric1!D18+Gastric3!D18+Gastric4!D18+Gastric5!D18+Glioma1!D18+Glioma2!D18+Glioma3!D18+Glioma4!D18+Glioma5!D18+Leukemia1!D18+Leukemia2!D18+Leukemia3!D18+Leukemia4!D18+Leukemia5!D18+Liver1!D18+Liver2!D18+Liver3!D18+Liver4!D18+Liver5!D18+Lung1!D18+Lung2!D18+Lung3!D18+Lung4!D18+Lung5!D18+LungBrain1!D18+LungBrain2!D18+LungBrain3!D18+LungBrain4!D18+LungBrain5!D18</f>
        <v>2156</v>
      </c>
      <c r="E18" s="7">
        <f>Gastric2!E18+Gastric1!E18+Gastric3!E18+Gastric4!E18+Gastric5!E18+Glioma1!E18+Glioma2!E18+Glioma3!E18+Glioma4!E18+Glioma5!E18+Leukemia1!E18+Leukemia2!E18+Leukemia3!E18+Leukemia4!E18+Leukemia5!E18+Liver1!E18+Liver2!E18+Liver3!E18+Liver4!E18+Liver5!E18+Lung1!E18+Lung2!E18+Lung3!E18+Lung4!E18+Lung5!E18+LungBrain1!E18+LungBrain2!E18+LungBrain3!E18+LungBrain4!E18+LungBrain5!E18</f>
        <v>2320</v>
      </c>
      <c r="F18" s="7">
        <f>Gastric2!F18+Gastric1!F18+Gastric3!F18+Gastric4!F18+Gastric5!F18+Glioma1!F18+Glioma2!F18+Glioma3!F18+Glioma4!F18+Glioma5!F18+Leukemia1!F18+Leukemia2!F18+Leukemia3!F18+Leukemia4!F18+Leukemia5!F18+Liver1!F18+Liver2!F18+Liver3!F18+Liver4!F18+Liver5!F18+Lung1!F18+Lung2!F18+Lung3!F18+Lung4!F18+Lung5!F18+LungBrain1!F18+LungBrain2!F18+LungBrain3!F18+LungBrain4!F18+LungBrain5!F18</f>
        <v>139</v>
      </c>
      <c r="G18" s="7">
        <f>Gastric2!G18+Gastric1!G18+Gastric3!G18+Gastric4!G18+Gastric5!G18+Glioma1!G18+Glioma2!G18+Glioma3!G18+Glioma4!G18+Glioma5!G18+Leukemia1!G18+Leukemia2!G18+Leukemia3!G18+Leukemia4!G18+Leukemia5!G18+Liver1!G18+Liver2!G18+Liver3!G18+Liver4!G18+Liver5!G18+Lung1!G18+Lung2!G18+Lung3!G18+Lung4!G18+Lung5!G18+LungBrain1!G18+LungBrain2!G18+LungBrain3!G18+LungBrain4!G18+LungBrain5!G18</f>
        <v>100</v>
      </c>
      <c r="H18" s="7">
        <f>Gastric2!H18+Gastric1!H18+Gastric3!H18+Gastric4!H18+Gastric5!H18+Glioma1!H18+Glioma2!H18+Glioma3!H18+Glioma4!H18+Glioma5!H18+Leukemia1!H18+Leukemia2!H18+Leukemia3!H18+Leukemia4!H18+Leukemia5!H18+Liver1!H18+Liver2!H18+Liver3!H18+Liver4!H18+Liver5!H18+Lung1!H18+Lung2!H18+Lung3!H18+Lung4!H18+Lung5!H18+LungBrain1!H18+LungBrain2!H18+LungBrain3!H18+LungBrain4!H18+LungBrain5!H18</f>
        <v>39</v>
      </c>
      <c r="I18" s="7">
        <f>Gastric2!I18+Gastric1!I18+Gastric3!I18+Gastric4!I18+Gastric5!I18+Glioma1!I18+Glioma2!I18+Glioma3!I18+Glioma4!I18+Glioma5!I18+Leukemia1!I18+Leukemia2!I18+Leukemia3!I18+Leukemia4!I18+Leukemia5!I18+Liver1!I18+Liver2!I18+Liver3!I18+Liver4!I18+Liver5!I18+Lung1!I18+Lung2!I18+Lung3!I18+Lung4!I18+Lung5!I18+LungBrain1!I18+LungBrain2!I18+LungBrain3!I18+LungBrain4!I18+LungBrain5!I18</f>
        <v>195</v>
      </c>
      <c r="J18" s="7">
        <f>Gastric2!J18+Gastric1!J18+Gastric3!J18+Gastric4!J18+Gastric5!J18+Glioma1!J18+Glioma2!J18+Glioma3!J18+Glioma4!J18+Glioma5!J18+Leukemia1!J18+Leukemia2!J18+Leukemia3!J18+Leukemia4!J18+Leukemia5!J18+Liver1!J18+Liver2!J18+Liver3!J18+Liver4!J18+Liver5!J18+Lung1!J18+Lung2!J18+Lung3!J18+Lung4!J18+Lung5!J18+LungBrain1!J18+LungBrain2!J18+LungBrain3!J18+LungBrain4!J18+LungBrain5!J18</f>
        <v>146</v>
      </c>
      <c r="K18" s="7">
        <f>Gastric2!K18+Gastric1!K18+Gastric3!K18+Gastric4!K18+Gastric5!K18+Glioma1!K18+Glioma2!K18+Glioma3!K18+Glioma4!K18+Glioma5!K18+Leukemia1!K18+Leukemia2!K18+Leukemia3!K18+Leukemia4!K18+Leukemia5!K18+Liver1!K18+Liver2!K18+Liver3!K18+Liver4!K18+Liver5!K18+Lung1!K18+Lung2!K18+Lung3!K18+Lung4!K18+Lung5!K18+LungBrain1!K18+LungBrain2!K18+LungBrain3!K18+LungBrain4!K18+LungBrain5!K18</f>
        <v>49</v>
      </c>
      <c r="L18" s="18">
        <f t="shared" si="1"/>
        <v>2.0736844970921626</v>
      </c>
    </row>
    <row r="19" spans="1:13">
      <c r="A19" s="7" t="s">
        <v>32</v>
      </c>
      <c r="B19" s="7">
        <f t="shared" si="0"/>
        <v>14063181</v>
      </c>
      <c r="C19" s="7">
        <f>Gastric2!C19+Gastric1!C19+Gastric3!C19+Gastric4!C19+Gastric5!C19+Glioma1!C19+Glioma2!C19+Glioma3!C19+Glioma4!C19+Glioma5!C19+Leukemia1!C19+Leukemia2!C19+Leukemia3!C19+Leukemia4!C19+Leukemia5!C19+Liver1!C19+Liver2!C19+Liver3!C19+Liver4!C19+Liver5!C19+Lung1!C19+Lung2!C19+Lung3!C19+Lung4!C19+Lung5!C19+LungBrain1!C19+LungBrain2!C19+LungBrain3!C19+LungBrain4!C19+LungBrain5!C19</f>
        <v>14057269</v>
      </c>
      <c r="D19" s="7">
        <f>Gastric2!D19+Gastric1!D19+Gastric3!D19+Gastric4!D19+Gastric5!D19+Glioma1!D19+Glioma2!D19+Glioma3!D19+Glioma4!D19+Glioma5!D19+Leukemia1!D19+Leukemia2!D19+Leukemia3!D19+Leukemia4!D19+Leukemia5!D19+Liver1!D19+Liver2!D19+Liver3!D19+Liver4!D19+Liver5!D19+Lung1!D19+Lung2!D19+Lung3!D19+Lung4!D19+Lung5!D19+LungBrain1!D19+LungBrain2!D19+LungBrain3!D19+LungBrain4!D19+LungBrain5!D19</f>
        <v>2509</v>
      </c>
      <c r="E19" s="7">
        <f>Gastric2!E19+Gastric1!E19+Gastric3!E19+Gastric4!E19+Gastric5!E19+Glioma1!E19+Glioma2!E19+Glioma3!E19+Glioma4!E19+Glioma5!E19+Leukemia1!E19+Leukemia2!E19+Leukemia3!E19+Leukemia4!E19+Leukemia5!E19+Liver1!E19+Liver2!E19+Liver3!E19+Liver4!E19+Liver5!E19+Lung1!E19+Lung2!E19+Lung3!E19+Lung4!E19+Lung5!E19+LungBrain1!E19+LungBrain2!E19+LungBrain3!E19+LungBrain4!E19+LungBrain5!E19</f>
        <v>3403</v>
      </c>
      <c r="F19" s="7">
        <f>Gastric2!F19+Gastric1!F19+Gastric3!F19+Gastric4!F19+Gastric5!F19+Glioma1!F19+Glioma2!F19+Glioma3!F19+Glioma4!F19+Glioma5!F19+Leukemia1!F19+Leukemia2!F19+Leukemia3!F19+Leukemia4!F19+Leukemia5!F19+Liver1!F19+Liver2!F19+Liver3!F19+Liver4!F19+Liver5!F19+Lung1!F19+Lung2!F19+Lung3!F19+Lung4!F19+Lung5!F19+LungBrain1!F19+LungBrain2!F19+LungBrain3!F19+LungBrain4!F19+LungBrain5!F19</f>
        <v>195</v>
      </c>
      <c r="G19" s="7">
        <f>Gastric2!G19+Gastric1!G19+Gastric3!G19+Gastric4!G19+Gastric5!G19+Glioma1!G19+Glioma2!G19+Glioma3!G19+Glioma4!G19+Glioma5!G19+Leukemia1!G19+Leukemia2!G19+Leukemia3!G19+Leukemia4!G19+Leukemia5!G19+Liver1!G19+Liver2!G19+Liver3!G19+Liver4!G19+Liver5!G19+Lung1!G19+Lung2!G19+Lung3!G19+Lung4!G19+Lung5!G19+LungBrain1!G19+LungBrain2!G19+LungBrain3!G19+LungBrain4!G19+LungBrain5!G19</f>
        <v>153</v>
      </c>
      <c r="H19" s="7">
        <f>Gastric2!H19+Gastric1!H19+Gastric3!H19+Gastric4!H19+Gastric5!H19+Glioma1!H19+Glioma2!H19+Glioma3!H19+Glioma4!H19+Glioma5!H19+Leukemia1!H19+Leukemia2!H19+Leukemia3!H19+Leukemia4!H19+Leukemia5!H19+Liver1!H19+Liver2!H19+Liver3!H19+Liver4!H19+Liver5!H19+Lung1!H19+Lung2!H19+Lung3!H19+Lung4!H19+Lung5!H19+LungBrain1!H19+LungBrain2!H19+LungBrain3!H19+LungBrain4!H19+LungBrain5!H19</f>
        <v>42</v>
      </c>
      <c r="I19" s="7">
        <f>Gastric2!I19+Gastric1!I19+Gastric3!I19+Gastric4!I19+Gastric5!I19+Glioma1!I19+Glioma2!I19+Glioma3!I19+Glioma4!I19+Glioma5!I19+Leukemia1!I19+Leukemia2!I19+Leukemia3!I19+Leukemia4!I19+Leukemia5!I19+Liver1!I19+Liver2!I19+Liver3!I19+Liver4!I19+Liver5!I19+Lung1!I19+Lung2!I19+Lung3!I19+Lung4!I19+Lung5!I19+LungBrain1!I19+LungBrain2!I19+LungBrain3!I19+LungBrain4!I19+LungBrain5!I19</f>
        <v>274</v>
      </c>
      <c r="J19" s="7">
        <f>Gastric2!J19+Gastric1!J19+Gastric3!J19+Gastric4!J19+Gastric5!J19+Glioma1!J19+Glioma2!J19+Glioma3!J19+Glioma4!J19+Glioma5!J19+Leukemia1!J19+Leukemia2!J19+Leukemia3!J19+Leukemia4!J19+Leukemia5!J19+Liver1!J19+Liver2!J19+Liver3!J19+Liver4!J19+Liver5!J19+Lung1!J19+Lung2!J19+Lung3!J19+Lung4!J19+Lung5!J19+LungBrain1!J19+LungBrain2!J19+LungBrain3!J19+LungBrain4!J19+LungBrain5!J19</f>
        <v>216</v>
      </c>
      <c r="K19" s="7">
        <f>Gastric2!K19+Gastric1!K19+Gastric3!K19+Gastric4!K19+Gastric5!K19+Glioma1!K19+Glioma2!K19+Glioma3!K19+Glioma4!K19+Glioma5!K19+Leukemia1!K19+Leukemia2!K19+Leukemia3!K19+Leukemia4!K19+Leukemia5!K19+Liver1!K19+Liver2!K19+Liver3!K19+Liver4!K19+Liver5!K19+Lung1!K19+Lung2!K19+Lung3!K19+Lung4!K19+Lung5!K19+LungBrain1!K19+LungBrain2!K19+LungBrain3!K19+LungBrain4!K19+LungBrain5!K19</f>
        <v>58</v>
      </c>
      <c r="L19" s="18">
        <f t="shared" si="1"/>
        <v>1.9483500923439725</v>
      </c>
    </row>
    <row r="20" spans="1:13">
      <c r="A20" s="7" t="s">
        <v>34</v>
      </c>
      <c r="B20" s="7">
        <f t="shared" si="0"/>
        <v>16739669</v>
      </c>
      <c r="C20" s="7">
        <f>Gastric2!C20+Gastric1!C20+Gastric3!C20+Gastric4!C20+Gastric5!C20+Glioma1!C20+Glioma2!C20+Glioma3!C20+Glioma4!C20+Glioma5!C20+Leukemia1!C20+Leukemia2!C20+Leukemia3!C20+Leukemia4!C20+Leukemia5!C20+Liver1!C20+Liver2!C20+Liver3!C20+Liver4!C20+Liver5!C20+Lung1!C20+Lung2!C20+Lung3!C20+Lung4!C20+Lung5!C20+LungBrain1!C20+LungBrain2!C20+LungBrain3!C20+LungBrain4!C20+LungBrain5!C20</f>
        <v>16732437</v>
      </c>
      <c r="D20" s="7">
        <f>Gastric2!D20+Gastric1!D20+Gastric3!D20+Gastric4!D20+Gastric5!D20+Glioma1!D20+Glioma2!D20+Glioma3!D20+Glioma4!D20+Glioma5!D20+Leukemia1!D20+Leukemia2!D20+Leukemia3!D20+Leukemia4!D20+Leukemia5!D20+Liver1!D20+Liver2!D20+Liver3!D20+Liver4!D20+Liver5!D20+Lung1!D20+Lung2!D20+Lung3!D20+Lung4!D20+Lung5!D20+LungBrain1!D20+LungBrain2!D20+LungBrain3!D20+LungBrain4!D20+LungBrain5!D20</f>
        <v>3043</v>
      </c>
      <c r="E20" s="7">
        <f>Gastric2!E20+Gastric1!E20+Gastric3!E20+Gastric4!E20+Gastric5!E20+Glioma1!E20+Glioma2!E20+Glioma3!E20+Glioma4!E20+Glioma5!E20+Leukemia1!E20+Leukemia2!E20+Leukemia3!E20+Leukemia4!E20+Leukemia5!E20+Liver1!E20+Liver2!E20+Liver3!E20+Liver4!E20+Liver5!E20+Lung1!E20+Lung2!E20+Lung3!E20+Lung4!E20+Lung5!E20+LungBrain1!E20+LungBrain2!E20+LungBrain3!E20+LungBrain4!E20+LungBrain5!E20</f>
        <v>4189</v>
      </c>
      <c r="F20" s="7">
        <f>Gastric2!F20+Gastric1!F20+Gastric3!F20+Gastric4!F20+Gastric5!F20+Glioma1!F20+Glioma2!F20+Glioma3!F20+Glioma4!F20+Glioma5!F20+Leukemia1!F20+Leukemia2!F20+Leukemia3!F20+Leukemia4!F20+Leukemia5!F20+Liver1!F20+Liver2!F20+Liver3!F20+Liver4!F20+Liver5!F20+Lung1!F20+Lung2!F20+Lung3!F20+Lung4!F20+Lung5!F20+LungBrain1!F20+LungBrain2!F20+LungBrain3!F20+LungBrain4!F20+LungBrain5!F20</f>
        <v>259</v>
      </c>
      <c r="G20" s="7">
        <f>Gastric2!G20+Gastric1!G20+Gastric3!G20+Gastric4!G20+Gastric5!G20+Glioma1!G20+Glioma2!G20+Glioma3!G20+Glioma4!G20+Glioma5!G20+Leukemia1!G20+Leukemia2!G20+Leukemia3!G20+Leukemia4!G20+Leukemia5!G20+Liver1!G20+Liver2!G20+Liver3!G20+Liver4!G20+Liver5!G20+Lung1!G20+Lung2!G20+Lung3!G20+Lung4!G20+Lung5!G20+LungBrain1!G20+LungBrain2!G20+LungBrain3!G20+LungBrain4!G20+LungBrain5!G20</f>
        <v>209</v>
      </c>
      <c r="H20" s="7">
        <f>Gastric2!H20+Gastric1!H20+Gastric3!H20+Gastric4!H20+Gastric5!H20+Glioma1!H20+Glioma2!H20+Glioma3!H20+Glioma4!H20+Glioma5!H20+Leukemia1!H20+Leukemia2!H20+Leukemia3!H20+Leukemia4!H20+Leukemia5!H20+Liver1!H20+Liver2!H20+Liver3!H20+Liver4!H20+Liver5!H20+Lung1!H20+Lung2!H20+Lung3!H20+Lung4!H20+Lung5!H20+LungBrain1!H20+LungBrain2!H20+LungBrain3!H20+LungBrain4!H20+LungBrain5!H20</f>
        <v>50</v>
      </c>
      <c r="I20" s="7">
        <f>Gastric2!I20+Gastric1!I20+Gastric3!I20+Gastric4!I20+Gastric5!I20+Glioma1!I20+Glioma2!I20+Glioma3!I20+Glioma4!I20+Glioma5!I20+Leukemia1!I20+Leukemia2!I20+Leukemia3!I20+Leukemia4!I20+Leukemia5!I20+Liver1!I20+Liver2!I20+Liver3!I20+Liver4!I20+Liver5!I20+Lung1!I20+Lung2!I20+Lung3!I20+Lung4!I20+Lung5!I20+LungBrain1!I20+LungBrain2!I20+LungBrain3!I20+LungBrain4!I20+LungBrain5!I20</f>
        <v>291</v>
      </c>
      <c r="J20" s="7">
        <f>Gastric2!J20+Gastric1!J20+Gastric3!J20+Gastric4!J20+Gastric5!J20+Glioma1!J20+Glioma2!J20+Glioma3!J20+Glioma4!J20+Glioma5!J20+Leukemia1!J20+Leukemia2!J20+Leukemia3!J20+Leukemia4!J20+Leukemia5!J20+Liver1!J20+Liver2!J20+Liver3!J20+Liver4!J20+Liver5!J20+Lung1!J20+Lung2!J20+Lung3!J20+Lung4!J20+Lung5!J20+LungBrain1!J20+LungBrain2!J20+LungBrain3!J20+LungBrain4!J20+LungBrain5!J20</f>
        <v>239</v>
      </c>
      <c r="K20" s="7">
        <f>Gastric2!K20+Gastric1!K20+Gastric3!K20+Gastric4!K20+Gastric5!K20+Glioma1!K20+Glioma2!K20+Glioma3!K20+Glioma4!K20+Glioma5!K20+Leukemia1!K20+Leukemia2!K20+Leukemia3!K20+Leukemia4!K20+Leukemia5!K20+Liver1!K20+Liver2!K20+Liver3!K20+Liver4!K20+Liver5!K20+Lung1!K20+Lung2!K20+Lung3!K20+Lung4!K20+Lung5!K20+LungBrain1!K20+LungBrain2!K20+LungBrain3!K20+LungBrain4!K20+LungBrain5!K20</f>
        <v>52</v>
      </c>
      <c r="L20" s="18">
        <f t="shared" si="1"/>
        <v>1.7383856275772238</v>
      </c>
    </row>
    <row r="21" spans="1:13">
      <c r="A21" s="7" t="s">
        <v>36</v>
      </c>
      <c r="B21" s="7">
        <f t="shared" si="0"/>
        <v>22565627</v>
      </c>
      <c r="C21" s="7">
        <f>Gastric2!C21+Gastric1!C21+Gastric3!C21+Gastric4!C21+Gastric5!C21+Glioma1!C21+Glioma2!C21+Glioma3!C21+Glioma4!C21+Glioma5!C21+Leukemia1!C21+Leukemia2!C21+Leukemia3!C21+Leukemia4!C21+Leukemia5!C21+Liver1!C21+Liver2!C21+Liver3!C21+Liver4!C21+Liver5!C21+Lung1!C21+Lung2!C21+Lung3!C21+Lung4!C21+Lung5!C21+LungBrain1!C21+LungBrain2!C21+LungBrain3!C21+LungBrain4!C21+LungBrain5!C21</f>
        <v>22555116</v>
      </c>
      <c r="D21" s="7">
        <f>Gastric2!D21+Gastric1!D21+Gastric3!D21+Gastric4!D21+Gastric5!D21+Glioma1!D21+Glioma2!D21+Glioma3!D21+Glioma4!D21+Glioma5!D21+Leukemia1!D21+Leukemia2!D21+Leukemia3!D21+Leukemia4!D21+Leukemia5!D21+Liver1!D21+Liver2!D21+Liver3!D21+Liver4!D21+Liver5!D21+Lung1!D21+Lung2!D21+Lung3!D21+Lung4!D21+Lung5!D21+LungBrain1!D21+LungBrain2!D21+LungBrain3!D21+LungBrain4!D21+LungBrain5!D21</f>
        <v>4241</v>
      </c>
      <c r="E21" s="7">
        <f>Gastric2!E21+Gastric1!E21+Gastric3!E21+Gastric4!E21+Gastric5!E21+Glioma1!E21+Glioma2!E21+Glioma3!E21+Glioma4!E21+Glioma5!E21+Leukemia1!E21+Leukemia2!E21+Leukemia3!E21+Leukemia4!E21+Leukemia5!E21+Liver1!E21+Liver2!E21+Liver3!E21+Liver4!E21+Liver5!E21+Lung1!E21+Lung2!E21+Lung3!E21+Lung4!E21+Lung5!E21+LungBrain1!E21+LungBrain2!E21+LungBrain3!E21+LungBrain4!E21+LungBrain5!E21</f>
        <v>6270</v>
      </c>
      <c r="F21" s="7">
        <f>Gastric2!F21+Gastric1!F21+Gastric3!F21+Gastric4!F21+Gastric5!F21+Glioma1!F21+Glioma2!F21+Glioma3!F21+Glioma4!F21+Glioma5!F21+Leukemia1!F21+Leukemia2!F21+Leukemia3!F21+Leukemia4!F21+Leukemia5!F21+Liver1!F21+Liver2!F21+Liver3!F21+Liver4!F21+Liver5!F21+Lung1!F21+Lung2!F21+Lung3!F21+Lung4!F21+Lung5!F21+LungBrain1!F21+LungBrain2!F21+LungBrain3!F21+LungBrain4!F21+LungBrain5!F21</f>
        <v>390</v>
      </c>
      <c r="G21" s="7">
        <f>Gastric2!G21+Gastric1!G21+Gastric3!G21+Gastric4!G21+Gastric5!G21+Glioma1!G21+Glioma2!G21+Glioma3!G21+Glioma4!G21+Glioma5!G21+Leukemia1!G21+Leukemia2!G21+Leukemia3!G21+Leukemia4!G21+Leukemia5!G21+Liver1!G21+Liver2!G21+Liver3!G21+Liver4!G21+Liver5!G21+Lung1!G21+Lung2!G21+Lung3!G21+Lung4!G21+Lung5!G21+LungBrain1!G21+LungBrain2!G21+LungBrain3!G21+LungBrain4!G21+LungBrain5!G21</f>
        <v>306</v>
      </c>
      <c r="H21" s="7">
        <f>Gastric2!H21+Gastric1!H21+Gastric3!H21+Gastric4!H21+Gastric5!H21+Glioma1!H21+Glioma2!H21+Glioma3!H21+Glioma4!H21+Glioma5!H21+Leukemia1!H21+Leukemia2!H21+Leukemia3!H21+Leukemia4!H21+Leukemia5!H21+Liver1!H21+Liver2!H21+Liver3!H21+Liver4!H21+Liver5!H21+Lung1!H21+Lung2!H21+Lung3!H21+Lung4!H21+Lung5!H21+LungBrain1!H21+LungBrain2!H21+LungBrain3!H21+LungBrain4!H21+LungBrain5!H21</f>
        <v>84</v>
      </c>
      <c r="I21" s="7">
        <f>Gastric2!I21+Gastric1!I21+Gastric3!I21+Gastric4!I21+Gastric5!I21+Glioma1!I21+Glioma2!I21+Glioma3!I21+Glioma4!I21+Glioma5!I21+Leukemia1!I21+Leukemia2!I21+Leukemia3!I21+Leukemia4!I21+Leukemia5!I21+Liver1!I21+Liver2!I21+Liver3!I21+Liver4!I21+Liver5!I21+Lung1!I21+Lung2!I21+Lung3!I21+Lung4!I21+Lung5!I21+LungBrain1!I21+LungBrain2!I21+LungBrain3!I21+LungBrain4!I21+LungBrain5!I21</f>
        <v>377</v>
      </c>
      <c r="J21" s="7">
        <f>Gastric2!J21+Gastric1!J21+Gastric3!J21+Gastric4!J21+Gastric5!J21+Glioma1!J21+Glioma2!J21+Glioma3!J21+Glioma4!J21+Glioma5!J21+Leukemia1!J21+Leukemia2!J21+Leukemia3!J21+Leukemia4!J21+Leukemia5!J21+Liver1!J21+Liver2!J21+Liver3!J21+Liver4!J21+Liver5!J21+Lung1!J21+Lung2!J21+Lung3!J21+Lung4!J21+Lung5!J21+LungBrain1!J21+LungBrain2!J21+LungBrain3!J21+LungBrain4!J21+LungBrain5!J21</f>
        <v>291</v>
      </c>
      <c r="K21" s="7">
        <f>Gastric2!K21+Gastric1!K21+Gastric3!K21+Gastric4!K21+Gastric5!K21+Glioma1!K21+Glioma2!K21+Glioma3!K21+Glioma4!K21+Glioma5!K21+Leukemia1!K21+Leukemia2!K21+Leukemia3!K21+Leukemia4!K21+Leukemia5!K21+Liver1!K21+Liver2!K21+Liver3!K21+Liver4!K21+Liver5!K21+Lung1!K21+Lung2!K21+Lung3!K21+Lung4!K21+Lung5!K21+LungBrain1!K21+LungBrain2!K21+LungBrain3!K21+LungBrain4!K21+LungBrain5!K21</f>
        <v>86</v>
      </c>
      <c r="L21" s="18">
        <f t="shared" si="1"/>
        <v>1.6706825828504566</v>
      </c>
    </row>
    <row r="22" spans="1:13">
      <c r="A22" s="7" t="s">
        <v>38</v>
      </c>
      <c r="B22" s="7">
        <f t="shared" si="0"/>
        <v>34745444</v>
      </c>
      <c r="C22" s="7">
        <f>Gastric2!C22+Gastric1!C22+Gastric3!C22+Gastric4!C22+Gastric5!C22+Glioma1!C22+Glioma2!C22+Glioma3!C22+Glioma4!C22+Glioma5!C22+Leukemia1!C22+Leukemia2!C22+Leukemia3!C22+Leukemia4!C22+Leukemia5!C22+Liver1!C22+Liver2!C22+Liver3!C22+Liver4!C22+Liver5!C22+Lung1!C22+Lung2!C22+Lung3!C22+Lung4!C22+Lung5!C22+LungBrain1!C22+LungBrain2!C22+LungBrain3!C22+LungBrain4!C22+LungBrain5!C22</f>
        <v>34731632</v>
      </c>
      <c r="D22" s="7">
        <f>Gastric2!D22+Gastric1!D22+Gastric3!D22+Gastric4!D22+Gastric5!D22+Glioma1!D22+Glioma2!D22+Glioma3!D22+Glioma4!D22+Glioma5!D22+Leukemia1!D22+Leukemia2!D22+Leukemia3!D22+Leukemia4!D22+Leukemia5!D22+Liver1!D22+Liver2!D22+Liver3!D22+Liver4!D22+Liver5!D22+Lung1!D22+Lung2!D22+Lung3!D22+Lung4!D22+Lung5!D22+LungBrain1!D22+LungBrain2!D22+LungBrain3!D22+LungBrain4!D22+LungBrain5!D22</f>
        <v>5215</v>
      </c>
      <c r="E22" s="7">
        <f>Gastric2!E22+Gastric1!E22+Gastric3!E22+Gastric4!E22+Gastric5!E22+Glioma1!E22+Glioma2!E22+Glioma3!E22+Glioma4!E22+Glioma5!E22+Leukemia1!E22+Leukemia2!E22+Leukemia3!E22+Leukemia4!E22+Leukemia5!E22+Liver1!E22+Liver2!E22+Liver3!E22+Liver4!E22+Liver5!E22+Lung1!E22+Lung2!E22+Lung3!E22+Lung4!E22+Lung5!E22+LungBrain1!E22+LungBrain2!E22+LungBrain3!E22+LungBrain4!E22+LungBrain5!E22</f>
        <v>8597</v>
      </c>
      <c r="F22" s="7">
        <f>Gastric2!F22+Gastric1!F22+Gastric3!F22+Gastric4!F22+Gastric5!F22+Glioma1!F22+Glioma2!F22+Glioma3!F22+Glioma4!F22+Glioma5!F22+Leukemia1!F22+Leukemia2!F22+Leukemia3!F22+Leukemia4!F22+Leukemia5!F22+Liver1!F22+Liver2!F22+Liver3!F22+Liver4!F22+Liver5!F22+Lung1!F22+Lung2!F22+Lung3!F22+Lung4!F22+Lung5!F22+LungBrain1!F22+LungBrain2!F22+LungBrain3!F22+LungBrain4!F22+LungBrain5!F22</f>
        <v>574</v>
      </c>
      <c r="G22" s="7">
        <f>Gastric2!G22+Gastric1!G22+Gastric3!G22+Gastric4!G22+Gastric5!G22+Glioma1!G22+Glioma2!G22+Glioma3!G22+Glioma4!G22+Glioma5!G22+Leukemia1!G22+Leukemia2!G22+Leukemia3!G22+Leukemia4!G22+Leukemia5!G22+Liver1!G22+Liver2!G22+Liver3!G22+Liver4!G22+Liver5!G22+Lung1!G22+Lung2!G22+Lung3!G22+Lung4!G22+Lung5!G22+LungBrain1!G22+LungBrain2!G22+LungBrain3!G22+LungBrain4!G22+LungBrain5!G22</f>
        <v>491</v>
      </c>
      <c r="H22" s="7">
        <f>Gastric2!H22+Gastric1!H22+Gastric3!H22+Gastric4!H22+Gastric5!H22+Glioma1!H22+Glioma2!H22+Glioma3!H22+Glioma4!H22+Glioma5!H22+Leukemia1!H22+Leukemia2!H22+Leukemia3!H22+Leukemia4!H22+Leukemia5!H22+Liver1!H22+Liver2!H22+Liver3!H22+Liver4!H22+Liver5!H22+Lung1!H22+Lung2!H22+Lung3!H22+Lung4!H22+Lung5!H22+LungBrain1!H22+LungBrain2!H22+LungBrain3!H22+LungBrain4!H22+LungBrain5!H22</f>
        <v>83</v>
      </c>
      <c r="I22" s="7">
        <f>Gastric2!I22+Gastric1!I22+Gastric3!I22+Gastric4!I22+Gastric5!I22+Glioma1!I22+Glioma2!I22+Glioma3!I22+Glioma4!I22+Glioma5!I22+Leukemia1!I22+Leukemia2!I22+Leukemia3!I22+Leukemia4!I22+Leukemia5!I22+Liver1!I22+Liver2!I22+Liver3!I22+Liver4!I22+Liver5!I22+Lung1!I22+Lung2!I22+Lung3!I22+Lung4!I22+Lung5!I22+LungBrain1!I22+LungBrain2!I22+LungBrain3!I22+LungBrain4!I22+LungBrain5!I22</f>
        <v>647</v>
      </c>
      <c r="J22" s="7">
        <f>Gastric2!J22+Gastric1!J22+Gastric3!J22+Gastric4!J22+Gastric5!J22+Glioma1!J22+Glioma2!J22+Glioma3!J22+Glioma4!J22+Glioma5!J22+Leukemia1!J22+Leukemia2!J22+Leukemia3!J22+Leukemia4!J22+Leukemia5!J22+Liver1!J22+Liver2!J22+Liver3!J22+Liver4!J22+Liver5!J22+Lung1!J22+Lung2!J22+Lung3!J22+Lung4!J22+Lung5!J22+LungBrain1!J22+LungBrain2!J22+LungBrain3!J22+LungBrain4!J22+LungBrain5!J22</f>
        <v>525</v>
      </c>
      <c r="K22" s="7">
        <f>Gastric2!K22+Gastric1!K22+Gastric3!K22+Gastric4!K22+Gastric5!K22+Glioma1!K22+Glioma2!K22+Glioma3!K22+Glioma4!K22+Glioma5!K22+Leukemia1!K22+Leukemia2!K22+Leukemia3!K22+Leukemia4!K22+Leukemia5!K22+Liver1!K22+Liver2!K22+Liver3!K22+Liver4!K22+Liver5!K22+Lung1!K22+Lung2!K22+Lung3!K22+Lung4!K22+Lung5!K22+LungBrain1!K22+LungBrain2!K22+LungBrain3!K22+LungBrain4!K22+LungBrain5!K22</f>
        <v>122</v>
      </c>
      <c r="L22" s="18">
        <f t="shared" si="1"/>
        <v>1.8621146415627903</v>
      </c>
    </row>
    <row r="23" spans="1:13">
      <c r="A23" s="7" t="s">
        <v>40</v>
      </c>
      <c r="B23" s="7">
        <f t="shared" si="0"/>
        <v>8805316</v>
      </c>
      <c r="C23" s="7">
        <f>Gastric2!C23+Gastric1!C23+Gastric3!C23+Gastric4!C23+Gastric5!C23+Glioma1!C23+Glioma2!C23+Glioma3!C23+Glioma4!C23+Glioma5!C23+Leukemia1!C23+Leukemia2!C23+Leukemia3!C23+Leukemia4!C23+Leukemia5!C23+Liver1!C23+Liver2!C23+Liver3!C23+Liver4!C23+Liver5!C23+Lung1!C23+Lung2!C23+Lung3!C23+Lung4!C23+Lung5!C23+LungBrain1!C23+LungBrain2!C23+LungBrain3!C23+LungBrain4!C23+LungBrain5!C23</f>
        <v>8801469</v>
      </c>
      <c r="D23" s="7">
        <f>Gastric2!D23+Gastric1!D23+Gastric3!D23+Gastric4!D23+Gastric5!D23+Glioma1!D23+Glioma2!D23+Glioma3!D23+Glioma4!D23+Glioma5!D23+Leukemia1!D23+Leukemia2!D23+Leukemia3!D23+Leukemia4!D23+Leukemia5!D23+Liver1!D23+Liver2!D23+Liver3!D23+Liver4!D23+Liver5!D23+Lung1!D23+Lung2!D23+Lung3!D23+Lung4!D23+Lung5!D23+LungBrain1!D23+LungBrain2!D23+LungBrain3!D23+LungBrain4!D23+LungBrain5!D23</f>
        <v>1595</v>
      </c>
      <c r="E23" s="7">
        <f>Gastric2!E23+Gastric1!E23+Gastric3!E23+Gastric4!E23+Gastric5!E23+Glioma1!E23+Glioma2!E23+Glioma3!E23+Glioma4!E23+Glioma5!E23+Leukemia1!E23+Leukemia2!E23+Leukemia3!E23+Leukemia4!E23+Leukemia5!E23+Liver1!E23+Liver2!E23+Liver3!E23+Liver4!E23+Liver5!E23+Lung1!E23+Lung2!E23+Lung3!E23+Lung4!E23+Lung5!E23+LungBrain1!E23+LungBrain2!E23+LungBrain3!E23+LungBrain4!E23+LungBrain5!E23</f>
        <v>2252</v>
      </c>
      <c r="F23" s="7">
        <f>Gastric2!F23+Gastric1!F23+Gastric3!F23+Gastric4!F23+Gastric5!F23+Glioma1!F23+Glioma2!F23+Glioma3!F23+Glioma4!F23+Glioma5!F23+Leukemia1!F23+Leukemia2!F23+Leukemia3!F23+Leukemia4!F23+Leukemia5!F23+Liver1!F23+Liver2!F23+Liver3!F23+Liver4!F23+Liver5!F23+Lung1!F23+Lung2!F23+Lung3!F23+Lung4!F23+Lung5!F23+LungBrain1!F23+LungBrain2!F23+LungBrain3!F23+LungBrain4!F23+LungBrain5!F23</f>
        <v>137</v>
      </c>
      <c r="G23" s="7">
        <f>Gastric2!G23+Gastric1!G23+Gastric3!G23+Gastric4!G23+Gastric5!G23+Glioma1!G23+Glioma2!G23+Glioma3!G23+Glioma4!G23+Glioma5!G23+Leukemia1!G23+Leukemia2!G23+Leukemia3!G23+Leukemia4!G23+Leukemia5!G23+Liver1!G23+Liver2!G23+Liver3!G23+Liver4!G23+Liver5!G23+Lung1!G23+Lung2!G23+Lung3!G23+Lung4!G23+Lung5!G23+LungBrain1!G23+LungBrain2!G23+LungBrain3!G23+LungBrain4!G23+LungBrain5!G23</f>
        <v>102</v>
      </c>
      <c r="H23" s="7">
        <f>Gastric2!H23+Gastric1!H23+Gastric3!H23+Gastric4!H23+Gastric5!H23+Glioma1!H23+Glioma2!H23+Glioma3!H23+Glioma4!H23+Glioma5!H23+Leukemia1!H23+Leukemia2!H23+Leukemia3!H23+Leukemia4!H23+Leukemia5!H23+Liver1!H23+Liver2!H23+Liver3!H23+Liver4!H23+Liver5!H23+Lung1!H23+Lung2!H23+Lung3!H23+Lung4!H23+Lung5!H23+LungBrain1!H23+LungBrain2!H23+LungBrain3!H23+LungBrain4!H23+LungBrain5!H23</f>
        <v>35</v>
      </c>
      <c r="I23" s="7">
        <f>Gastric2!I23+Gastric1!I23+Gastric3!I23+Gastric4!I23+Gastric5!I23+Glioma1!I23+Glioma2!I23+Glioma3!I23+Glioma4!I23+Glioma5!I23+Leukemia1!I23+Leukemia2!I23+Leukemia3!I23+Leukemia4!I23+Leukemia5!I23+Liver1!I23+Liver2!I23+Liver3!I23+Liver4!I23+Liver5!I23+Lung1!I23+Lung2!I23+Lung3!I23+Lung4!I23+Lung5!I23+LungBrain1!I23+LungBrain2!I23+LungBrain3!I23+LungBrain4!I23+LungBrain5!I23</f>
        <v>183</v>
      </c>
      <c r="J23" s="7">
        <f>Gastric2!J23+Gastric1!J23+Gastric3!J23+Gastric4!J23+Gastric5!J23+Glioma1!J23+Glioma2!J23+Glioma3!J23+Glioma4!J23+Glioma5!J23+Leukemia1!J23+Leukemia2!J23+Leukemia3!J23+Leukemia4!J23+Leukemia5!J23+Liver1!J23+Liver2!J23+Liver3!J23+Liver4!J23+Liver5!J23+Lung1!J23+Lung2!J23+Lung3!J23+Lung4!J23+Lung5!J23+LungBrain1!J23+LungBrain2!J23+LungBrain3!J23+LungBrain4!J23+LungBrain5!J23</f>
        <v>134</v>
      </c>
      <c r="K23" s="7">
        <f>Gastric2!K23+Gastric1!K23+Gastric3!K23+Gastric4!K23+Gastric5!K23+Glioma1!K23+Glioma2!K23+Glioma3!K23+Glioma4!K23+Glioma5!K23+Leukemia1!K23+Leukemia2!K23+Leukemia3!K23+Leukemia4!K23+Leukemia5!K23+Liver1!K23+Liver2!K23+Liver3!K23+Liver4!K23+Liver5!K23+Lung1!K23+Lung2!K23+Lung3!K23+Lung4!K23+Lung5!K23+LungBrain1!K23+LungBrain2!K23+LungBrain3!K23+LungBrain4!K23+LungBrain5!K23</f>
        <v>49</v>
      </c>
      <c r="L23" s="18">
        <f t="shared" si="1"/>
        <v>2.0782899784630104</v>
      </c>
    </row>
    <row r="24" spans="1:13">
      <c r="A24" s="7" t="s">
        <v>42</v>
      </c>
      <c r="B24" s="7">
        <f t="shared" si="0"/>
        <v>35666105</v>
      </c>
      <c r="C24" s="7">
        <f>Gastric2!C24+Gastric1!C24+Gastric3!C24+Gastric4!C24+Gastric5!C24+Glioma1!C24+Glioma2!C24+Glioma3!C24+Glioma4!C24+Glioma5!C24+Leukemia1!C24+Leukemia2!C24+Leukemia3!C24+Leukemia4!C24+Leukemia5!C24+Liver1!C24+Liver2!C24+Liver3!C24+Liver4!C24+Liver5!C24+Lung1!C24+Lung2!C24+Lung3!C24+Lung4!C24+Lung5!C24+LungBrain1!C24+LungBrain2!C24+LungBrain3!C24+LungBrain4!C24+LungBrain5!C24</f>
        <v>35652257</v>
      </c>
      <c r="D24" s="7">
        <f>Gastric2!D24+Gastric1!D24+Gastric3!D24+Gastric4!D24+Gastric5!D24+Glioma1!D24+Glioma2!D24+Glioma3!D24+Glioma4!D24+Glioma5!D24+Leukemia1!D24+Leukemia2!D24+Leukemia3!D24+Leukemia4!D24+Leukemia5!D24+Liver1!D24+Liver2!D24+Liver3!D24+Liver4!D24+Liver5!D24+Lung1!D24+Lung2!D24+Lung3!D24+Lung4!D24+Lung5!D24+LungBrain1!D24+LungBrain2!D24+LungBrain3!D24+LungBrain4!D24+LungBrain5!D24</f>
        <v>4166</v>
      </c>
      <c r="E24" s="7">
        <f>Gastric2!E24+Gastric1!E24+Gastric3!E24+Gastric4!E24+Gastric5!E24+Glioma1!E24+Glioma2!E24+Glioma3!E24+Glioma4!E24+Glioma5!E24+Leukemia1!E24+Leukemia2!E24+Leukemia3!E24+Leukemia4!E24+Leukemia5!E24+Liver1!E24+Liver2!E24+Liver3!E24+Liver4!E24+Liver5!E24+Lung1!E24+Lung2!E24+Lung3!E24+Lung4!E24+Lung5!E24+LungBrain1!E24+LungBrain2!E24+LungBrain3!E24+LungBrain4!E24+LungBrain5!E24</f>
        <v>9682</v>
      </c>
      <c r="F24" s="7">
        <f>Gastric2!F24+Gastric1!F24+Gastric3!F24+Gastric4!F24+Gastric5!F24+Glioma1!F24+Glioma2!F24+Glioma3!F24+Glioma4!F24+Glioma5!F24+Leukemia1!F24+Leukemia2!F24+Leukemia3!F24+Leukemia4!F24+Leukemia5!F24+Liver1!F24+Liver2!F24+Liver3!F24+Liver4!F24+Liver5!F24+Lung1!F24+Lung2!F24+Lung3!F24+Lung4!F24+Lung5!F24+LungBrain1!F24+LungBrain2!F24+LungBrain3!F24+LungBrain4!F24+LungBrain5!F24</f>
        <v>696</v>
      </c>
      <c r="G24" s="7">
        <f>Gastric2!G24+Gastric1!G24+Gastric3!G24+Gastric4!G24+Gastric5!G24+Glioma1!G24+Glioma2!G24+Glioma3!G24+Glioma4!G24+Glioma5!G24+Leukemia1!G24+Leukemia2!G24+Leukemia3!G24+Leukemia4!G24+Leukemia5!G24+Liver1!G24+Liver2!G24+Liver3!G24+Liver4!G24+Liver5!G24+Lung1!G24+Lung2!G24+Lung3!G24+Lung4!G24+Lung5!G24+LungBrain1!G24+LungBrain2!G24+LungBrain3!G24+LungBrain4!G24+LungBrain5!G24</f>
        <v>588</v>
      </c>
      <c r="H24" s="7">
        <f>Gastric2!H24+Gastric1!H24+Gastric3!H24+Gastric4!H24+Gastric5!H24+Glioma1!H24+Glioma2!H24+Glioma3!H24+Glioma4!H24+Glioma5!H24+Leukemia1!H24+Leukemia2!H24+Leukemia3!H24+Leukemia4!H24+Leukemia5!H24+Liver1!H24+Liver2!H24+Liver3!H24+Liver4!H24+Liver5!H24+Lung1!H24+Lung2!H24+Lung3!H24+Lung4!H24+Lung5!H24+LungBrain1!H24+LungBrain2!H24+LungBrain3!H24+LungBrain4!H24+LungBrain5!H24</f>
        <v>108</v>
      </c>
      <c r="I24" s="7">
        <f>Gastric2!I24+Gastric1!I24+Gastric3!I24+Gastric4!I24+Gastric5!I24+Glioma1!I24+Glioma2!I24+Glioma3!I24+Glioma4!I24+Glioma5!I24+Leukemia1!I24+Leukemia2!I24+Leukemia3!I24+Leukemia4!I24+Leukemia5!I24+Liver1!I24+Liver2!I24+Liver3!I24+Liver4!I24+Liver5!I24+Lung1!I24+Lung2!I24+Lung3!I24+Lung4!I24+Lung5!I24+LungBrain1!I24+LungBrain2!I24+LungBrain3!I24+LungBrain4!I24+LungBrain5!I24</f>
        <v>691</v>
      </c>
      <c r="J24" s="7">
        <f>Gastric2!J24+Gastric1!J24+Gastric3!J24+Gastric4!J24+Gastric5!J24+Glioma1!J24+Glioma2!J24+Glioma3!J24+Glioma4!J24+Glioma5!J24+Leukemia1!J24+Leukemia2!J24+Leukemia3!J24+Leukemia4!J24+Leukemia5!J24+Liver1!J24+Liver2!J24+Liver3!J24+Liver4!J24+Liver5!J24+Lung1!J24+Lung2!J24+Lung3!J24+Lung4!J24+Lung5!J24+LungBrain1!J24+LungBrain2!J24+LungBrain3!J24+LungBrain4!J24+LungBrain5!J24</f>
        <v>586</v>
      </c>
      <c r="K24" s="7">
        <f>Gastric2!K24+Gastric1!K24+Gastric3!K24+Gastric4!K24+Gastric5!K24+Glioma1!K24+Glioma2!K24+Glioma3!K24+Glioma4!K24+Glioma5!K24+Leukemia1!K24+Leukemia2!K24+Leukemia3!K24+Leukemia4!K24+Leukemia5!K24+Liver1!K24+Liver2!K24+Liver3!K24+Liver4!K24+Liver5!K24+Lung1!K24+Lung2!K24+Lung3!K24+Lung4!K24+Lung5!K24+LungBrain1!K24+LungBrain2!K24+LungBrain3!K24+LungBrain4!K24+LungBrain5!K24</f>
        <v>105</v>
      </c>
      <c r="L24" s="18">
        <f t="shared" si="1"/>
        <v>1.9374136873090011</v>
      </c>
    </row>
    <row r="25" spans="1:13">
      <c r="A25" s="7" t="s">
        <v>44</v>
      </c>
      <c r="B25" s="7">
        <f t="shared" si="0"/>
        <v>14965702</v>
      </c>
      <c r="C25" s="7">
        <f>Gastric2!C25+Gastric1!C25+Gastric3!C25+Gastric4!C25+Gastric5!C25+Glioma1!C25+Glioma2!C25+Glioma3!C25+Glioma4!C25+Glioma5!C25+Leukemia1!C25+Leukemia2!C25+Leukemia3!C25+Leukemia4!C25+Leukemia5!C25+Liver1!C25+Liver2!C25+Liver3!C25+Liver4!C25+Liver5!C25+Lung1!C25+Lung2!C25+Lung3!C25+Lung4!C25+Lung5!C25+LungBrain1!C25+LungBrain2!C25+LungBrain3!C25+LungBrain4!C25+LungBrain5!C25</f>
        <v>14960006</v>
      </c>
      <c r="D25" s="7">
        <f>Gastric2!D25+Gastric1!D25+Gastric3!D25+Gastric4!D25+Gastric5!D25+Glioma1!D25+Glioma2!D25+Glioma3!D25+Glioma4!D25+Glioma5!D25+Leukemia1!D25+Leukemia2!D25+Leukemia3!D25+Leukemia4!D25+Leukemia5!D25+Liver1!D25+Liver2!D25+Liver3!D25+Liver4!D25+Liver5!D25+Lung1!D25+Lung2!D25+Lung3!D25+Lung4!D25+Lung5!D25+LungBrain1!D25+LungBrain2!D25+LungBrain3!D25+LungBrain4!D25+LungBrain5!D25</f>
        <v>2107</v>
      </c>
      <c r="E25" s="7">
        <f>Gastric2!E25+Gastric1!E25+Gastric3!E25+Gastric4!E25+Gastric5!E25+Glioma1!E25+Glioma2!E25+Glioma3!E25+Glioma4!E25+Glioma5!E25+Leukemia1!E25+Leukemia2!E25+Leukemia3!E25+Leukemia4!E25+Leukemia5!E25+Liver1!E25+Liver2!E25+Liver3!E25+Liver4!E25+Liver5!E25+Lung1!E25+Lung2!E25+Lung3!E25+Lung4!E25+Lung5!E25+LungBrain1!E25+LungBrain2!E25+LungBrain3!E25+LungBrain4!E25+LungBrain5!E25</f>
        <v>3589</v>
      </c>
      <c r="F25" s="7">
        <f>Gastric2!F25+Gastric1!F25+Gastric3!F25+Gastric4!F25+Gastric5!F25+Glioma1!F25+Glioma2!F25+Glioma3!F25+Glioma4!F25+Glioma5!F25+Leukemia1!F25+Leukemia2!F25+Leukemia3!F25+Leukemia4!F25+Leukemia5!F25+Liver1!F25+Liver2!F25+Liver3!F25+Liver4!F25+Liver5!F25+Lung1!F25+Lung2!F25+Lung3!F25+Lung4!F25+Lung5!F25+LungBrain1!F25+LungBrain2!F25+LungBrain3!F25+LungBrain4!F25+LungBrain5!F25</f>
        <v>234</v>
      </c>
      <c r="G25" s="7">
        <f>Gastric2!G25+Gastric1!G25+Gastric3!G25+Gastric4!G25+Gastric5!G25+Glioma1!G25+Glioma2!G25+Glioma3!G25+Glioma4!G25+Glioma5!G25+Leukemia1!G25+Leukemia2!G25+Leukemia3!G25+Leukemia4!G25+Leukemia5!G25+Liver1!G25+Liver2!G25+Liver3!G25+Liver4!G25+Liver5!G25+Lung1!G25+Lung2!G25+Lung3!G25+Lung4!G25+Lung5!G25+LungBrain1!G25+LungBrain2!G25+LungBrain3!G25+LungBrain4!G25+LungBrain5!G25</f>
        <v>202</v>
      </c>
      <c r="H25" s="7">
        <f>Gastric2!H25+Gastric1!H25+Gastric3!H25+Gastric4!H25+Gastric5!H25+Glioma1!H25+Glioma2!H25+Glioma3!H25+Glioma4!H25+Glioma5!H25+Leukemia1!H25+Leukemia2!H25+Leukemia3!H25+Leukemia4!H25+Leukemia5!H25+Liver1!H25+Liver2!H25+Liver3!H25+Liver4!H25+Liver5!H25+Lung1!H25+Lung2!H25+Lung3!H25+Lung4!H25+Lung5!H25+LungBrain1!H25+LungBrain2!H25+LungBrain3!H25+LungBrain4!H25+LungBrain5!H25</f>
        <v>32</v>
      </c>
      <c r="I25" s="7">
        <f>Gastric2!I25+Gastric1!I25+Gastric3!I25+Gastric4!I25+Gastric5!I25+Glioma1!I25+Glioma2!I25+Glioma3!I25+Glioma4!I25+Glioma5!I25+Leukemia1!I25+Leukemia2!I25+Leukemia3!I25+Leukemia4!I25+Leukemia5!I25+Liver1!I25+Liver2!I25+Liver3!I25+Liver4!I25+Liver5!I25+Lung1!I25+Lung2!I25+Lung3!I25+Lung4!I25+Lung5!I25+LungBrain1!I25+LungBrain2!I25+LungBrain3!I25+LungBrain4!I25+LungBrain5!I25</f>
        <v>197</v>
      </c>
      <c r="J25" s="7">
        <f>Gastric2!J25+Gastric1!J25+Gastric3!J25+Gastric4!J25+Gastric5!J25+Glioma1!J25+Glioma2!J25+Glioma3!J25+Glioma4!J25+Glioma5!J25+Leukemia1!J25+Leukemia2!J25+Leukemia3!J25+Leukemia4!J25+Leukemia5!J25+Liver1!J25+Liver2!J25+Liver3!J25+Liver4!J25+Liver5!J25+Lung1!J25+Lung2!J25+Lung3!J25+Lung4!J25+Lung5!J25+LungBrain1!J25+LungBrain2!J25+LungBrain3!J25+LungBrain4!J25+LungBrain5!J25</f>
        <v>156</v>
      </c>
      <c r="K25" s="7">
        <f>Gastric2!K25+Gastric1!K25+Gastric3!K25+Gastric4!K25+Gastric5!K25+Glioma1!K25+Glioma2!K25+Glioma3!K25+Glioma4!K25+Glioma5!K25+Leukemia1!K25+Leukemia2!K25+Leukemia3!K25+Leukemia4!K25+Leukemia5!K25+Liver1!K25+Liver2!K25+Liver3!K25+Liver4!K25+Liver5!K25+Lung1!K25+Lung2!K25+Lung3!K25+Lung4!K25+Lung5!K25+LungBrain1!K25+LungBrain2!K25+LungBrain3!K25+LungBrain4!K25+LungBrain5!K25</f>
        <v>41</v>
      </c>
      <c r="L25" s="18">
        <f t="shared" si="1"/>
        <v>1.3163431959289313</v>
      </c>
    </row>
    <row r="26" spans="1:13">
      <c r="A26" s="7" t="s">
        <v>46</v>
      </c>
      <c r="B26" s="7">
        <f t="shared" si="0"/>
        <v>5507759</v>
      </c>
      <c r="C26" s="7">
        <f>Gastric2!C26+Gastric1!C26+Gastric3!C26+Gastric4!C26+Gastric5!C26+Glioma1!C26+Glioma2!C26+Glioma3!C26+Glioma4!C26+Glioma5!C26+Leukemia1!C26+Leukemia2!C26+Leukemia3!C26+Leukemia4!C26+Leukemia5!C26+Liver1!C26+Liver2!C26+Liver3!C26+Liver4!C26+Liver5!C26+Lung1!C26+Lung2!C26+Lung3!C26+Lung4!C26+Lung5!C26+LungBrain1!C26+LungBrain2!C26+LungBrain3!C26+LungBrain4!C26+LungBrain5!C26</f>
        <v>5504583</v>
      </c>
      <c r="D26" s="7">
        <f>Gastric2!D26+Gastric1!D26+Gastric3!D26+Gastric4!D26+Gastric5!D26+Glioma1!D26+Glioma2!D26+Glioma3!D26+Glioma4!D26+Glioma5!D26+Leukemia1!D26+Leukemia2!D26+Leukemia3!D26+Leukemia4!D26+Leukemia5!D26+Liver1!D26+Liver2!D26+Liver3!D26+Liver4!D26+Liver5!D26+Lung1!D26+Lung2!D26+Lung3!D26+Lung4!D26+Lung5!D26+LungBrain1!D26+LungBrain2!D26+LungBrain3!D26+LungBrain4!D26+LungBrain5!D26</f>
        <v>1114</v>
      </c>
      <c r="E26" s="7">
        <f>Gastric2!E26+Gastric1!E26+Gastric3!E26+Gastric4!E26+Gastric5!E26+Glioma1!E26+Glioma2!E26+Glioma3!E26+Glioma4!E26+Glioma5!E26+Leukemia1!E26+Leukemia2!E26+Leukemia3!E26+Leukemia4!E26+Leukemia5!E26+Liver1!E26+Liver2!E26+Liver3!E26+Liver4!E26+Liver5!E26+Lung1!E26+Lung2!E26+Lung3!E26+Lung4!E26+Lung5!E26+LungBrain1!E26+LungBrain2!E26+LungBrain3!E26+LungBrain4!E26+LungBrain5!E26</f>
        <v>2062</v>
      </c>
      <c r="F26" s="7">
        <f>Gastric2!F26+Gastric1!F26+Gastric3!F26+Gastric4!F26+Gastric5!F26+Glioma1!F26+Glioma2!F26+Glioma3!F26+Glioma4!F26+Glioma5!F26+Leukemia1!F26+Leukemia2!F26+Leukemia3!F26+Leukemia4!F26+Leukemia5!F26+Liver1!F26+Liver2!F26+Liver3!F26+Liver4!F26+Liver5!F26+Lung1!F26+Lung2!F26+Lung3!F26+Lung4!F26+Lung5!F26+LungBrain1!F26+LungBrain2!F26+LungBrain3!F26+LungBrain4!F26+LungBrain5!F26</f>
        <v>94</v>
      </c>
      <c r="G26" s="7">
        <f>Gastric2!G26+Gastric1!G26+Gastric3!G26+Gastric4!G26+Gastric5!G26+Glioma1!G26+Glioma2!G26+Glioma3!G26+Glioma4!G26+Glioma5!G26+Leukemia1!G26+Leukemia2!G26+Leukemia3!G26+Leukemia4!G26+Leukemia5!G26+Liver1!G26+Liver2!G26+Liver3!G26+Liver4!G26+Liver5!G26+Lung1!G26+Lung2!G26+Lung3!G26+Lung4!G26+Lung5!G26+LungBrain1!G26+LungBrain2!G26+LungBrain3!G26+LungBrain4!G26+LungBrain5!G26</f>
        <v>75</v>
      </c>
      <c r="H26" s="7">
        <f>Gastric2!H26+Gastric1!H26+Gastric3!H26+Gastric4!H26+Gastric5!H26+Glioma1!H26+Glioma2!H26+Glioma3!H26+Glioma4!H26+Glioma5!H26+Leukemia1!H26+Leukemia2!H26+Leukemia3!H26+Leukemia4!H26+Leukemia5!H26+Liver1!H26+Liver2!H26+Liver3!H26+Liver4!H26+Liver5!H26+Lung1!H26+Lung2!H26+Lung3!H26+Lung4!H26+Lung5!H26+LungBrain1!H26+LungBrain2!H26+LungBrain3!H26+LungBrain4!H26+LungBrain5!H26</f>
        <v>19</v>
      </c>
      <c r="I26" s="7">
        <f>Gastric2!I26+Gastric1!I26+Gastric3!I26+Gastric4!I26+Gastric5!I26+Glioma1!I26+Glioma2!I26+Glioma3!I26+Glioma4!I26+Glioma5!I26+Leukemia1!I26+Leukemia2!I26+Leukemia3!I26+Leukemia4!I26+Leukemia5!I26+Liver1!I26+Liver2!I26+Liver3!I26+Liver4!I26+Liver5!I26+Lung1!I26+Lung2!I26+Lung3!I26+Lung4!I26+Lung5!I26+LungBrain1!I26+LungBrain2!I26+LungBrain3!I26+LungBrain4!I26+LungBrain5!I26</f>
        <v>138</v>
      </c>
      <c r="J26" s="7">
        <f>Gastric2!J26+Gastric1!J26+Gastric3!J26+Gastric4!J26+Gastric5!J26+Glioma1!J26+Glioma2!J26+Glioma3!J26+Glioma4!J26+Glioma5!J26+Leukemia1!J26+Leukemia2!J26+Leukemia3!J26+Leukemia4!J26+Leukemia5!J26+Liver1!J26+Liver2!J26+Liver3!J26+Liver4!J26+Liver5!J26+Lung1!J26+Lung2!J26+Lung3!J26+Lung4!J26+Lung5!J26+LungBrain1!J26+LungBrain2!J26+LungBrain3!J26+LungBrain4!J26+LungBrain5!J26</f>
        <v>96</v>
      </c>
      <c r="K26" s="7">
        <f>Gastric2!K26+Gastric1!K26+Gastric3!K26+Gastric4!K26+Gastric5!K26+Glioma1!K26+Glioma2!K26+Glioma3!K26+Glioma4!K26+Glioma5!K26+Leukemia1!K26+Leukemia2!K26+Leukemia3!K26+Leukemia4!K26+Leukemia5!K26+Liver1!K26+Liver2!K26+Liver3!K26+Liver4!K26+Liver5!K26+Lung1!K26+Lung2!K26+Lung3!K26+Lung4!K26+Lung5!K26+LungBrain1!K26+LungBrain2!K26+LungBrain3!K26+LungBrain4!K26+LungBrain5!K26</f>
        <v>42</v>
      </c>
      <c r="L26" s="18">
        <f t="shared" si="1"/>
        <v>2.5055562525520818</v>
      </c>
    </row>
    <row r="27" spans="1:13">
      <c r="A27" s="7" t="s">
        <v>48</v>
      </c>
      <c r="B27" s="7">
        <f t="shared" si="0"/>
        <v>15211007</v>
      </c>
      <c r="C27" s="7">
        <f>Gastric2!C27+Gastric1!C27+Gastric3!C27+Gastric4!C27+Gastric5!C27+Glioma1!C27+Glioma2!C27+Glioma3!C27+Glioma4!C27+Glioma5!C27+Leukemia1!C27+Leukemia2!C27+Leukemia3!C27+Leukemia4!C27+Leukemia5!C27+Liver1!C27+Liver2!C27+Liver3!C27+Liver4!C27+Liver5!C27+Lung1!C27+Lung2!C27+Lung3!C27+Lung4!C27+Lung5!C27+LungBrain1!C27+LungBrain2!C27+LungBrain3!C27+LungBrain4!C27+LungBrain5!C27</f>
        <v>15205108</v>
      </c>
      <c r="D27" s="7">
        <f>Gastric2!D27+Gastric1!D27+Gastric3!D27+Gastric4!D27+Gastric5!D27+Glioma1!D27+Glioma2!D27+Glioma3!D27+Glioma4!D27+Glioma5!D27+Leukemia1!D27+Leukemia2!D27+Leukemia3!D27+Leukemia4!D27+Leukemia5!D27+Liver1!D27+Liver2!D27+Liver3!D27+Liver4!D27+Liver5!D27+Lung1!D27+Lung2!D27+Lung3!D27+Lung4!D27+Lung5!D27+LungBrain1!D27+LungBrain2!D27+LungBrain3!D27+LungBrain4!D27+LungBrain5!D27</f>
        <v>2133</v>
      </c>
      <c r="E27" s="7">
        <f>Gastric2!E27+Gastric1!E27+Gastric3!E27+Gastric4!E27+Gastric5!E27+Glioma1!E27+Glioma2!E27+Glioma3!E27+Glioma4!E27+Glioma5!E27+Leukemia1!E27+Leukemia2!E27+Leukemia3!E27+Leukemia4!E27+Leukemia5!E27+Liver1!E27+Liver2!E27+Liver3!E27+Liver4!E27+Liver5!E27+Lung1!E27+Lung2!E27+Lung3!E27+Lung4!E27+Lung5!E27+LungBrain1!E27+LungBrain2!E27+LungBrain3!E27+LungBrain4!E27+LungBrain5!E27</f>
        <v>3766</v>
      </c>
      <c r="F27" s="7">
        <f>Gastric2!F27+Gastric1!F27+Gastric3!F27+Gastric4!F27+Gastric5!F27+Glioma1!F27+Glioma2!F27+Glioma3!F27+Glioma4!F27+Glioma5!F27+Leukemia1!F27+Leukemia2!F27+Leukemia3!F27+Leukemia4!F27+Leukemia5!F27+Liver1!F27+Liver2!F27+Liver3!F27+Liver4!F27+Liver5!F27+Lung1!F27+Lung2!F27+Lung3!F27+Lung4!F27+Lung5!F27+LungBrain1!F27+LungBrain2!F27+LungBrain3!F27+LungBrain4!F27+LungBrain5!F27</f>
        <v>284</v>
      </c>
      <c r="G27" s="7">
        <f>Gastric2!G27+Gastric1!G27+Gastric3!G27+Gastric4!G27+Gastric5!G27+Glioma1!G27+Glioma2!G27+Glioma3!G27+Glioma4!G27+Glioma5!G27+Leukemia1!G27+Leukemia2!G27+Leukemia3!G27+Leukemia4!G27+Leukemia5!G27+Liver1!G27+Liver2!G27+Liver3!G27+Liver4!G27+Liver5!G27+Lung1!G27+Lung2!G27+Lung3!G27+Lung4!G27+Lung5!G27+LungBrain1!G27+LungBrain2!G27+LungBrain3!G27+LungBrain4!G27+LungBrain5!G27</f>
        <v>226</v>
      </c>
      <c r="H27" s="7">
        <f>Gastric2!H27+Gastric1!H27+Gastric3!H27+Gastric4!H27+Gastric5!H27+Glioma1!H27+Glioma2!H27+Glioma3!H27+Glioma4!H27+Glioma5!H27+Leukemia1!H27+Leukemia2!H27+Leukemia3!H27+Leukemia4!H27+Leukemia5!H27+Liver1!H27+Liver2!H27+Liver3!H27+Liver4!H27+Liver5!H27+Lung1!H27+Lung2!H27+Lung3!H27+Lung4!H27+Lung5!H27+LungBrain1!H27+LungBrain2!H27+LungBrain3!H27+LungBrain4!H27+LungBrain5!H27</f>
        <v>58</v>
      </c>
      <c r="I27" s="7">
        <f>Gastric2!I27+Gastric1!I27+Gastric3!I27+Gastric4!I27+Gastric5!I27+Glioma1!I27+Glioma2!I27+Glioma3!I27+Glioma4!I27+Glioma5!I27+Leukemia1!I27+Leukemia2!I27+Leukemia3!I27+Leukemia4!I27+Leukemia5!I27+Liver1!I27+Liver2!I27+Liver3!I27+Liver4!I27+Liver5!I27+Lung1!I27+Lung2!I27+Lung3!I27+Lung4!I27+Lung5!I27+LungBrain1!I27+LungBrain2!I27+LungBrain3!I27+LungBrain4!I27+LungBrain5!I27</f>
        <v>311</v>
      </c>
      <c r="J27" s="7">
        <f>Gastric2!J27+Gastric1!J27+Gastric3!J27+Gastric4!J27+Gastric5!J27+Glioma1!J27+Glioma2!J27+Glioma3!J27+Glioma4!J27+Glioma5!J27+Leukemia1!J27+Leukemia2!J27+Leukemia3!J27+Leukemia4!J27+Leukemia5!J27+Liver1!J27+Liver2!J27+Liver3!J27+Liver4!J27+Liver5!J27+Lung1!J27+Lung2!J27+Lung3!J27+Lung4!J27+Lung5!J27+LungBrain1!J27+LungBrain2!J27+LungBrain3!J27+LungBrain4!J27+LungBrain5!J27</f>
        <v>253</v>
      </c>
      <c r="K27" s="7">
        <f>Gastric2!K27+Gastric1!K27+Gastric3!K27+Gastric4!K27+Gastric5!K27+Glioma1!K27+Glioma2!K27+Glioma3!K27+Glioma4!K27+Glioma5!K27+Leukemia1!K27+Leukemia2!K27+Leukemia3!K27+Leukemia4!K27+Leukemia5!K27+Liver1!K27+Liver2!K27+Liver3!K27+Liver4!K27+Liver5!K27+Lung1!K27+Lung2!K27+Lung3!K27+Lung4!K27+Lung5!K27+LungBrain1!K27+LungBrain2!K27+LungBrain3!K27+LungBrain4!K27+LungBrain5!K27</f>
        <v>58</v>
      </c>
      <c r="L27" s="18">
        <f t="shared" si="1"/>
        <v>2.0445720654786368</v>
      </c>
    </row>
    <row r="28" spans="1:13">
      <c r="A28" s="7" t="s">
        <v>50</v>
      </c>
      <c r="B28" s="7">
        <f t="shared" si="0"/>
        <v>11366716</v>
      </c>
      <c r="C28" s="7">
        <f>Gastric2!C30+Gastric1!C30+Gastric3!C30+Gastric4!C30+Gastric5!C30+Glioma1!C28+Glioma2!C30+Glioma3!C30+Glioma4!C28+Glioma5!C30+Leukemia1!C28+Leukemia2!C28+Leukemia3!C30+Leukemia4!C28+Leukemia5!C30+Liver1!C28+Liver2!C30+Liver3!C30+Liver4!C30+Liver5!C30+Lung1!C30+Lung2!C30+Lung3!C28+Lung4!C30+Lung5!C28+LungBrain1!C30+LungBrain2!C30+LungBrain3!C28+LungBrain4!C30+LungBrain5!C30</f>
        <v>11364787</v>
      </c>
      <c r="D28" s="7">
        <f>Gastric2!D30+Gastric1!D30+Gastric3!D30+Gastric4!D30+Gastric5!D30+Glioma1!D28+Glioma2!D30+Glioma3!D30+Glioma4!D28+Glioma5!D30+Leukemia1!D28+Leukemia2!D28+Leukemia3!D30+Leukemia4!D28+Leukemia5!D30+Liver1!D28+Liver2!D30+Liver3!D30+Liver4!D30+Liver5!D30+Lung1!D30+Lung2!D30+Lung3!D28+Lung4!D30+Lung5!D28+LungBrain1!D30+LungBrain2!D30+LungBrain3!D28+LungBrain4!D30+LungBrain5!D30</f>
        <v>1434</v>
      </c>
      <c r="E28" s="7">
        <f>Gastric2!E30+Gastric1!E30+Gastric3!E30+Gastric4!E30+Gastric5!E30+Glioma1!E28+Glioma2!E30+Glioma3!E30+Glioma4!E28+Glioma5!E30+Leukemia1!E28+Leukemia2!E28+Leukemia3!E30+Leukemia4!E28+Leukemia5!E30+Liver1!E28+Liver2!E30+Liver3!E30+Liver4!E30+Liver5!E30+Lung1!E30+Lung2!E30+Lung3!E28+Lung4!E30+Lung5!E28+LungBrain1!E30+LungBrain2!E30+LungBrain3!E28+LungBrain4!E30+LungBrain5!E30</f>
        <v>495</v>
      </c>
      <c r="F28" s="7">
        <f>Gastric2!F30+Gastric1!F30+Gastric3!F30+Gastric4!F30+Gastric5!F30+Glioma1!F28+Glioma2!F30+Glioma3!F30+Glioma4!F28+Glioma5!F30+Leukemia1!F28+Leukemia2!F28+Leukemia3!F30+Leukemia4!F28+Leukemia5!F30+Liver1!F28+Liver2!F30+Liver3!F30+Liver4!F30+Liver5!F30+Lung1!F30+Lung2!F30+Lung3!F28+Lung4!F30+Lung5!F28+LungBrain1!F30+LungBrain2!F30+LungBrain3!F28+LungBrain4!F30+LungBrain5!F30</f>
        <v>76</v>
      </c>
      <c r="G28" s="7">
        <f>Gastric2!G30+Gastric1!G30+Gastric3!G30+Gastric4!G30+Gastric5!G30+Glioma1!G28+Glioma2!G30+Glioma3!G30+Glioma4!G28+Glioma5!G30+Leukemia1!G28+Leukemia2!G28+Leukemia3!G30+Leukemia4!G28+Leukemia5!G30+Liver1!G28+Liver2!G30+Liver3!G30+Liver4!G30+Liver5!G30+Lung1!G30+Lung2!G30+Lung3!G28+Lung4!G30+Lung5!G28+LungBrain1!G30+LungBrain2!G30+LungBrain3!G28+LungBrain4!G30+LungBrain5!G30</f>
        <v>65</v>
      </c>
      <c r="H28" s="7">
        <f>Gastric2!H30+Gastric1!H30+Gastric3!H30+Gastric4!H30+Gastric5!H30+Glioma1!H28+Glioma2!H30+Glioma3!H30+Glioma4!H28+Glioma5!H30+Leukemia1!H28+Leukemia2!H28+Leukemia3!H30+Leukemia4!H28+Leukemia5!H30+Liver1!H28+Liver2!H30+Liver3!H30+Liver4!H30+Liver5!H30+Lung1!H30+Lung2!H30+Lung3!H28+Lung4!H30+Lung5!H28+LungBrain1!H30+LungBrain2!H30+LungBrain3!H28+LungBrain4!H30+LungBrain5!H30</f>
        <v>11</v>
      </c>
      <c r="I28" s="7">
        <f>Gastric2!I30+Gastric1!I30+Gastric3!I30+Gastric4!I30+Gastric5!I30+Glioma1!I28+Glioma2!I30+Glioma3!I30+Glioma4!I28+Glioma5!I30+Leukemia1!I28+Leukemia2!I28+Leukemia3!I30+Leukemia4!I28+Leukemia5!I30+Liver1!I28+Liver2!I30+Liver3!I30+Liver4!I30+Liver5!I30+Lung1!I30+Lung2!I30+Lung3!I28+Lung4!I30+Lung5!I28+LungBrain1!I30+LungBrain2!I30+LungBrain3!I28+LungBrain4!I30+LungBrain5!I30</f>
        <v>18</v>
      </c>
      <c r="J28" s="7">
        <f>Gastric2!J30+Gastric1!J30+Gastric3!J30+Gastric4!J30+Gastric5!J30+Glioma1!J28+Glioma2!J30+Glioma3!J30+Glioma4!J28+Glioma5!J30+Leukemia1!J28+Leukemia2!J28+Leukemia3!J30+Leukemia4!J28+Leukemia5!J30+Liver1!J28+Liver2!J30+Liver3!J30+Liver4!J30+Liver5!J30+Lung1!J30+Lung2!J30+Lung3!J28+Lung4!J30+Lung5!J28+LungBrain1!J30+LungBrain2!J30+LungBrain3!J28+LungBrain4!J30+LungBrain5!J30</f>
        <v>18</v>
      </c>
      <c r="K28" s="7">
        <f>Gastric2!K30+Gastric1!K30+Gastric3!K30+Gastric4!K30+Gastric5!K30+Glioma1!K28+Glioma2!K30+Glioma3!K30+Glioma4!K28+Glioma5!K30+Leukemia1!K28+Leukemia2!K28+Leukemia3!K30+Leukemia4!K28+Leukemia5!K30+Liver1!K28+Liver2!K30+Liver3!K30+Liver4!K30+Liver5!K30+Lung1!K30+Lung2!K30+Lung3!K28+Lung4!K30+Lung5!K28+LungBrain1!K30+LungBrain2!K30+LungBrain3!K28+LungBrain4!K30+LungBrain5!K30</f>
        <v>0</v>
      </c>
      <c r="L28" s="18">
        <f>I28/B28*100000</f>
        <v>0.15835708396338924</v>
      </c>
      <c r="M28" s="2"/>
    </row>
    <row r="30" spans="1:13" ht="16">
      <c r="A30" s="7" t="s">
        <v>109</v>
      </c>
    </row>
    <row r="31" spans="1:13">
      <c r="L31" s="18"/>
    </row>
  </sheetData>
  <phoneticPr fontId="1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zoomScale="125" zoomScaleNormal="125" zoomScalePageLayoutView="125" workbookViewId="0"/>
  </sheetViews>
  <sheetFormatPr baseColWidth="10" defaultColWidth="10.6640625" defaultRowHeight="14" x14ac:dyDescent="0"/>
  <cols>
    <col min="1" max="1" width="10.6640625" style="7"/>
    <col min="2" max="2" width="16.1640625" style="7" customWidth="1"/>
    <col min="3" max="11" width="11.1640625" style="7" customWidth="1"/>
    <col min="12" max="12" width="26.33203125" style="7" bestFit="1" customWidth="1"/>
    <col min="13" max="16384" width="10.6640625" style="7"/>
  </cols>
  <sheetData>
    <row r="2" spans="1:12" s="11" customFormat="1"/>
    <row r="3" spans="1:12">
      <c r="A3" s="7" t="s">
        <v>114</v>
      </c>
    </row>
    <row r="5" spans="1:12" s="2" customFormat="1" ht="16">
      <c r="A5" s="15" t="s">
        <v>59</v>
      </c>
      <c r="B5" s="2" t="s">
        <v>61</v>
      </c>
      <c r="C5" s="2" t="s">
        <v>58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v>8242246</v>
      </c>
      <c r="C6" s="7">
        <f>Leukemia1!C6+Leukemia2!C6+Leukemia3!C6+Leukemia4!C6+Leukemia5!C6</f>
        <v>8239507</v>
      </c>
      <c r="D6" s="7">
        <f>Leukemia1!D6+Leukemia2!D6+Leukemia3!D6+Leukemia4!D6+Leukemia5!D6</f>
        <v>943</v>
      </c>
      <c r="E6" s="7">
        <f>Leukemia1!E6+Leukemia2!E6+Leukemia3!E6+Leukemia4!E6+Leukemia5!E6</f>
        <v>1796</v>
      </c>
      <c r="F6" s="7">
        <f>Leukemia1!F6+Leukemia2!F6+Leukemia3!F6+Leukemia4!F6+Leukemia5!F6</f>
        <v>13</v>
      </c>
      <c r="G6" s="7">
        <f>Leukemia1!G6+Leukemia2!G6+Leukemia3!G6+Leukemia4!G6+Leukemia5!G6</f>
        <v>12</v>
      </c>
      <c r="H6" s="7">
        <f>Leukemia1!H6+Leukemia2!H6+Leukemia3!H6+Leukemia4!H6+Leukemia5!H6</f>
        <v>1</v>
      </c>
      <c r="I6" s="7">
        <f>Leukemia1!I6+Leukemia2!I6+Leukemia3!I6+Leukemia4!I6+Leukemia5!I6</f>
        <v>9</v>
      </c>
      <c r="J6" s="7">
        <f>Leukemia1!J6+Leukemia2!J6+Leukemia3!J6+Leukemia4!J6+Leukemia5!J6</f>
        <v>6</v>
      </c>
      <c r="K6" s="7">
        <f>Leukemia1!K6+Leukemia2!K6+Leukemia3!K6+Leukemia4!K6+Leukemia5!K6</f>
        <v>3</v>
      </c>
      <c r="L6" s="18">
        <f>I6/B6*100000</f>
        <v>0.10919353778084274</v>
      </c>
    </row>
    <row r="7" spans="1:12">
      <c r="A7" s="7" t="s">
        <v>3</v>
      </c>
      <c r="B7" s="7">
        <v>5919699</v>
      </c>
      <c r="C7" s="7">
        <f>Leukemia1!C7+Leukemia2!C7+Leukemia3!C7+Leukemia4!C7+Leukemia5!C7</f>
        <v>5917578</v>
      </c>
      <c r="D7" s="7">
        <f>Leukemia1!D7+Leukemia2!D7+Leukemia3!D7+Leukemia4!D7+Leukemia5!D7</f>
        <v>817</v>
      </c>
      <c r="E7" s="7">
        <f>Leukemia1!E7+Leukemia2!E7+Leukemia3!E7+Leukemia4!E7+Leukemia5!E7</f>
        <v>1304</v>
      </c>
      <c r="F7" s="7">
        <f>Leukemia1!F7+Leukemia2!F7+Leukemia3!F7+Leukemia4!F7+Leukemia5!F7</f>
        <v>8</v>
      </c>
      <c r="G7" s="7">
        <f>Leukemia1!G7+Leukemia2!G7+Leukemia3!G7+Leukemia4!G7+Leukemia5!G7</f>
        <v>7</v>
      </c>
      <c r="H7" s="7">
        <f>Leukemia1!H7+Leukemia2!H7+Leukemia3!H7+Leukemia4!H7+Leukemia5!H7</f>
        <v>1</v>
      </c>
      <c r="I7" s="7">
        <f>Leukemia1!I7+Leukemia2!I7+Leukemia3!I7+Leukemia4!I7+Leukemia5!I7</f>
        <v>7</v>
      </c>
      <c r="J7" s="7">
        <f>Leukemia1!J7+Leukemia2!J7+Leukemia3!J7+Leukemia4!J7+Leukemia5!J7</f>
        <v>5</v>
      </c>
      <c r="K7" s="7">
        <f>Leukemia1!K7+Leukemia2!K7+Leukemia3!K7+Leukemia4!K7+Leukemia5!K7</f>
        <v>2</v>
      </c>
      <c r="L7" s="18">
        <f t="shared" ref="L7:L28" si="0">I7/B7*100000</f>
        <v>0.11824925557870426</v>
      </c>
    </row>
    <row r="8" spans="1:12">
      <c r="A8" s="7" t="s">
        <v>9</v>
      </c>
      <c r="B8" s="7">
        <v>4946523</v>
      </c>
      <c r="C8" s="7">
        <f>Leukemia1!C8+Leukemia2!C8+Leukemia3!C8+Leukemia4!C8+Leukemia5!C8</f>
        <v>4944715</v>
      </c>
      <c r="D8" s="7">
        <f>Leukemia1!D8+Leukemia2!D8+Leukemia3!D8+Leukemia4!D8+Leukemia5!D8</f>
        <v>694</v>
      </c>
      <c r="E8" s="7">
        <f>Leukemia1!E8+Leukemia2!E8+Leukemia3!E8+Leukemia4!E8+Leukemia5!E8</f>
        <v>1114</v>
      </c>
      <c r="F8" s="7">
        <f>Leukemia1!F8+Leukemia2!F8+Leukemia3!F8+Leukemia4!F8+Leukemia5!F8</f>
        <v>6</v>
      </c>
      <c r="G8" s="7">
        <f>Leukemia1!G8+Leukemia2!G8+Leukemia3!G8+Leukemia4!G8+Leukemia5!G8</f>
        <v>5</v>
      </c>
      <c r="H8" s="7">
        <f>Leukemia1!H8+Leukemia2!H8+Leukemia3!H8+Leukemia4!H8+Leukemia5!H8</f>
        <v>1</v>
      </c>
      <c r="I8" s="7">
        <f>Leukemia1!I8+Leukemia2!I8+Leukemia3!I8+Leukemia4!I8+Leukemia5!I8</f>
        <v>8</v>
      </c>
      <c r="J8" s="7">
        <f>Leukemia1!J8+Leukemia2!J8+Leukemia3!J8+Leukemia4!J8+Leukemia5!J8</f>
        <v>8</v>
      </c>
      <c r="K8" s="7">
        <f>Leukemia1!K8+Leukemia2!K8+Leukemia3!K8+Leukemia4!K8+Leukemia5!K8</f>
        <v>0</v>
      </c>
      <c r="L8" s="18">
        <f t="shared" si="0"/>
        <v>0.16172976452348448</v>
      </c>
    </row>
    <row r="9" spans="1:12">
      <c r="A9" s="7" t="s">
        <v>11</v>
      </c>
      <c r="B9" s="7">
        <v>3884348</v>
      </c>
      <c r="C9" s="7">
        <f>Leukemia1!C9+Leukemia2!C9+Leukemia3!C9+Leukemia4!C9+Leukemia5!C9</f>
        <v>3882851</v>
      </c>
      <c r="D9" s="7">
        <f>Leukemia1!D9+Leukemia2!D9+Leukemia3!D9+Leukemia4!D9+Leukemia5!D9</f>
        <v>657</v>
      </c>
      <c r="E9" s="7">
        <f>Leukemia1!E9+Leukemia2!E9+Leukemia3!E9+Leukemia4!E9+Leukemia5!E9</f>
        <v>840</v>
      </c>
      <c r="F9" s="7">
        <f>Leukemia1!F9+Leukemia2!F9+Leukemia3!F9+Leukemia4!F9+Leukemia5!F9</f>
        <v>12</v>
      </c>
      <c r="G9" s="7">
        <f>Leukemia1!G9+Leukemia2!G9+Leukemia3!G9+Leukemia4!G9+Leukemia5!G9</f>
        <v>9</v>
      </c>
      <c r="H9" s="7">
        <f>Leukemia1!H9+Leukemia2!H9+Leukemia3!H9+Leukemia4!H9+Leukemia5!H9</f>
        <v>3</v>
      </c>
      <c r="I9" s="7">
        <f>Leukemia1!I9+Leukemia2!I9+Leukemia3!I9+Leukemia4!I9+Leukemia5!I9</f>
        <v>3</v>
      </c>
      <c r="J9" s="7">
        <f>Leukemia1!J9+Leukemia2!J9+Leukemia3!J9+Leukemia4!J9+Leukemia5!J9</f>
        <v>3</v>
      </c>
      <c r="K9" s="7">
        <f>Leukemia1!K9+Leukemia2!K9+Leukemia3!K9+Leukemia4!K9+Leukemia5!K9</f>
        <v>0</v>
      </c>
      <c r="L9" s="18">
        <f t="shared" si="0"/>
        <v>7.7233038852337635E-2</v>
      </c>
    </row>
    <row r="10" spans="1:12">
      <c r="A10" s="7" t="s">
        <v>13</v>
      </c>
      <c r="B10" s="7">
        <v>3885510</v>
      </c>
      <c r="C10" s="7">
        <f>Leukemia1!C10+Leukemia2!C10+Leukemia3!C10+Leukemia4!C10+Leukemia5!C10</f>
        <v>3884218</v>
      </c>
      <c r="D10" s="7">
        <f>Leukemia1!D10+Leukemia2!D10+Leukemia3!D10+Leukemia4!D10+Leukemia5!D10</f>
        <v>474</v>
      </c>
      <c r="E10" s="7">
        <f>Leukemia1!E10+Leukemia2!E10+Leukemia3!E10+Leukemia4!E10+Leukemia5!E10</f>
        <v>818</v>
      </c>
      <c r="F10" s="7">
        <f>Leukemia1!F10+Leukemia2!F10+Leukemia3!F10+Leukemia4!F10+Leukemia5!F10</f>
        <v>3</v>
      </c>
      <c r="G10" s="7">
        <f>Leukemia1!G10+Leukemia2!G10+Leukemia3!G10+Leukemia4!G10+Leukemia5!G10</f>
        <v>3</v>
      </c>
      <c r="H10" s="7">
        <f>Leukemia1!H10+Leukemia2!H10+Leukemia3!H10+Leukemia4!H10+Leukemia5!H10</f>
        <v>0</v>
      </c>
      <c r="I10" s="7">
        <f>Leukemia1!I10+Leukemia2!I10+Leukemia3!I10+Leukemia4!I10+Leukemia5!I10</f>
        <v>4</v>
      </c>
      <c r="J10" s="7">
        <f>Leukemia1!J10+Leukemia2!J10+Leukemia3!J10+Leukemia4!J10+Leukemia5!J10</f>
        <v>3</v>
      </c>
      <c r="K10" s="7">
        <f>Leukemia1!K10+Leukemia2!K10+Leukemia3!K10+Leukemia4!K10+Leukemia5!K10</f>
        <v>1</v>
      </c>
      <c r="L10" s="18">
        <f t="shared" si="0"/>
        <v>0.10294658873609898</v>
      </c>
    </row>
    <row r="11" spans="1:12">
      <c r="A11" s="7" t="s">
        <v>16</v>
      </c>
      <c r="B11" s="7">
        <v>4330871</v>
      </c>
      <c r="C11" s="7">
        <f>Leukemia1!C11+Leukemia2!C11+Leukemia3!C11+Leukemia4!C11+Leukemia5!C11</f>
        <v>4329124</v>
      </c>
      <c r="D11" s="7">
        <f>Leukemia1!D11+Leukemia2!D11+Leukemia3!D11+Leukemia4!D11+Leukemia5!D11</f>
        <v>691</v>
      </c>
      <c r="E11" s="7">
        <f>Leukemia1!E11+Leukemia2!E11+Leukemia3!E11+Leukemia4!E11+Leukemia5!E11</f>
        <v>1056</v>
      </c>
      <c r="F11" s="7">
        <f>Leukemia1!F11+Leukemia2!F11+Leukemia3!F11+Leukemia4!F11+Leukemia5!F11</f>
        <v>4</v>
      </c>
      <c r="G11" s="7">
        <f>Leukemia1!G11+Leukemia2!G11+Leukemia3!G11+Leukemia4!G11+Leukemia5!G11</f>
        <v>2</v>
      </c>
      <c r="H11" s="7">
        <f>Leukemia1!H11+Leukemia2!H11+Leukemia3!H11+Leukemia4!H11+Leukemia5!H11</f>
        <v>2</v>
      </c>
      <c r="I11" s="7">
        <f>Leukemia1!I11+Leukemia2!I11+Leukemia3!I11+Leukemia4!I11+Leukemia5!I11</f>
        <v>8</v>
      </c>
      <c r="J11" s="7">
        <f>Leukemia1!J11+Leukemia2!J11+Leukemia3!J11+Leukemia4!J11+Leukemia5!J11</f>
        <v>7</v>
      </c>
      <c r="K11" s="7">
        <f>Leukemia1!K11+Leukemia2!K11+Leukemia3!K11+Leukemia4!K11+Leukemia5!K11</f>
        <v>1</v>
      </c>
      <c r="L11" s="18">
        <f t="shared" si="0"/>
        <v>0.18472034840104912</v>
      </c>
    </row>
    <row r="12" spans="1:12">
      <c r="A12" s="7" t="s">
        <v>18</v>
      </c>
      <c r="B12" s="7">
        <v>4997273</v>
      </c>
      <c r="C12" s="7">
        <f>Leukemia1!C12+Leukemia2!C12+Leukemia3!C12+Leukemia4!C12+Leukemia5!C12</f>
        <v>4995488</v>
      </c>
      <c r="D12" s="7">
        <f>Leukemia1!D12+Leukemia2!D12+Leukemia3!D12+Leukemia4!D12+Leukemia5!D12</f>
        <v>602</v>
      </c>
      <c r="E12" s="7">
        <f>Leukemia1!E12+Leukemia2!E12+Leukemia3!E12+Leukemia4!E12+Leukemia5!E12</f>
        <v>1183</v>
      </c>
      <c r="F12" s="7">
        <f>Leukemia1!F12+Leukemia2!F12+Leukemia3!F12+Leukemia4!F12+Leukemia5!F12</f>
        <v>12</v>
      </c>
      <c r="G12" s="7">
        <f>Leukemia1!G12+Leukemia2!G12+Leukemia3!G12+Leukemia4!G12+Leukemia5!G12</f>
        <v>12</v>
      </c>
      <c r="H12" s="7">
        <f>Leukemia1!H12+Leukemia2!H12+Leukemia3!H12+Leukemia4!H12+Leukemia5!H12</f>
        <v>0</v>
      </c>
      <c r="I12" s="7">
        <f>Leukemia1!I12+Leukemia2!I12+Leukemia3!I12+Leukemia4!I12+Leukemia5!I12</f>
        <v>7</v>
      </c>
      <c r="J12" s="7">
        <f>Leukemia1!J12+Leukemia2!J12+Leukemia3!J12+Leukemia4!J12+Leukemia5!J12</f>
        <v>7</v>
      </c>
      <c r="K12" s="7">
        <f>Leukemia1!K12+Leukemia2!K12+Leukemia3!K12+Leukemia4!K12+Leukemia5!K12</f>
        <v>0</v>
      </c>
      <c r="L12" s="18">
        <f t="shared" si="0"/>
        <v>0.14007639766728774</v>
      </c>
    </row>
    <row r="13" spans="1:12">
      <c r="A13" s="7" t="s">
        <v>20</v>
      </c>
      <c r="B13" s="7">
        <v>3067716</v>
      </c>
      <c r="C13" s="7">
        <f>Leukemia1!C13+Leukemia2!C13+Leukemia3!C13+Leukemia4!C13+Leukemia5!C13</f>
        <v>3066419</v>
      </c>
      <c r="D13" s="7">
        <f>Leukemia1!D13+Leukemia2!D13+Leukemia3!D13+Leukemia4!D13+Leukemia5!D13</f>
        <v>486</v>
      </c>
      <c r="E13" s="7">
        <f>Leukemia1!E13+Leukemia2!E13+Leukemia3!E13+Leukemia4!E13+Leukemia5!E13</f>
        <v>811</v>
      </c>
      <c r="F13" s="7">
        <f>Leukemia1!F13+Leukemia2!F13+Leukemia3!F13+Leukemia4!F13+Leukemia5!F13</f>
        <v>6</v>
      </c>
      <c r="G13" s="7">
        <f>Leukemia1!G13+Leukemia2!G13+Leukemia3!G13+Leukemia4!G13+Leukemia5!G13</f>
        <v>5</v>
      </c>
      <c r="H13" s="7">
        <f>Leukemia1!H13+Leukemia2!H13+Leukemia3!H13+Leukemia4!H13+Leukemia5!H13</f>
        <v>1</v>
      </c>
      <c r="I13" s="7">
        <f>Leukemia1!I13+Leukemia2!I13+Leukemia3!I13+Leukemia4!I13+Leukemia5!I13</f>
        <v>2</v>
      </c>
      <c r="J13" s="7">
        <f>Leukemia1!J13+Leukemia2!J13+Leukemia3!J13+Leukemia4!J13+Leukemia5!J13</f>
        <v>2</v>
      </c>
      <c r="K13" s="7">
        <f>Leukemia1!K13+Leukemia2!K13+Leukemia3!K13+Leukemia4!K13+Leukemia5!K13</f>
        <v>0</v>
      </c>
      <c r="L13" s="18">
        <f t="shared" si="0"/>
        <v>6.5195083247601801E-2</v>
      </c>
    </row>
    <row r="14" spans="1:12">
      <c r="A14" s="7" t="s">
        <v>22</v>
      </c>
      <c r="B14" s="7">
        <v>3600617</v>
      </c>
      <c r="C14" s="7">
        <f>Leukemia1!C14+Leukemia2!C14+Leukemia3!C14+Leukemia4!C14+Leukemia5!C14</f>
        <v>3599258</v>
      </c>
      <c r="D14" s="7">
        <f>Leukemia1!D14+Leukemia2!D14+Leukemia3!D14+Leukemia4!D14+Leukemia5!D14</f>
        <v>524</v>
      </c>
      <c r="E14" s="7">
        <f>Leukemia1!E14+Leukemia2!E14+Leukemia3!E14+Leukemia4!E14+Leukemia5!E14</f>
        <v>835</v>
      </c>
      <c r="F14" s="7">
        <f>Leukemia1!F14+Leukemia2!F14+Leukemia3!F14+Leukemia4!F14+Leukemia5!F14</f>
        <v>4</v>
      </c>
      <c r="G14" s="7">
        <f>Leukemia1!G14+Leukemia2!G14+Leukemia3!G14+Leukemia4!G14+Leukemia5!G14</f>
        <v>2</v>
      </c>
      <c r="H14" s="7">
        <f>Leukemia1!H14+Leukemia2!H14+Leukemia3!H14+Leukemia4!H14+Leukemia5!H14</f>
        <v>2</v>
      </c>
      <c r="I14" s="7">
        <f>Leukemia1!I14+Leukemia2!I14+Leukemia3!I14+Leukemia4!I14+Leukemia5!I14</f>
        <v>4</v>
      </c>
      <c r="J14" s="7">
        <f>Leukemia1!J14+Leukemia2!J14+Leukemia3!J14+Leukemia4!J14+Leukemia5!J14</f>
        <v>4</v>
      </c>
      <c r="K14" s="7">
        <f>Leukemia1!K14+Leukemia2!K14+Leukemia3!K14+Leukemia4!K14+Leukemia5!K14</f>
        <v>0</v>
      </c>
      <c r="L14" s="18">
        <f t="shared" si="0"/>
        <v>0.11109207116446987</v>
      </c>
    </row>
    <row r="15" spans="1:12">
      <c r="A15" s="7" t="s">
        <v>24</v>
      </c>
      <c r="B15" s="7">
        <v>4130977</v>
      </c>
      <c r="C15" s="7">
        <f>Leukemia1!C15+Leukemia2!C15+Leukemia3!C15+Leukemia4!C15+Leukemia5!C15</f>
        <v>4129415</v>
      </c>
      <c r="D15" s="7">
        <f>Leukemia1!D15+Leukemia2!D15+Leukemia3!D15+Leukemia4!D15+Leukemia5!D15</f>
        <v>637</v>
      </c>
      <c r="E15" s="7">
        <f>Leukemia1!E15+Leukemia2!E15+Leukemia3!E15+Leukemia4!E15+Leukemia5!E15</f>
        <v>925</v>
      </c>
      <c r="F15" s="7">
        <f>Leukemia1!F15+Leukemia2!F15+Leukemia3!F15+Leukemia4!F15+Leukemia5!F15</f>
        <v>5</v>
      </c>
      <c r="G15" s="7">
        <f>Leukemia1!G15+Leukemia2!G15+Leukemia3!G15+Leukemia4!G15+Leukemia5!G15</f>
        <v>5</v>
      </c>
      <c r="H15" s="7">
        <f>Leukemia1!H15+Leukemia2!H15+Leukemia3!H15+Leukemia4!H15+Leukemia5!H15</f>
        <v>0</v>
      </c>
      <c r="I15" s="7">
        <f>Leukemia1!I15+Leukemia2!I15+Leukemia3!I15+Leukemia4!I15+Leukemia5!I15</f>
        <v>6</v>
      </c>
      <c r="J15" s="7">
        <f>Leukemia1!J15+Leukemia2!J15+Leukemia3!J15+Leukemia4!J15+Leukemia5!J15</f>
        <v>6</v>
      </c>
      <c r="K15" s="7">
        <f>Leukemia1!K15+Leukemia2!K15+Leukemia3!K15+Leukemia4!K15+Leukemia5!K15</f>
        <v>0</v>
      </c>
      <c r="L15" s="18">
        <f t="shared" si="0"/>
        <v>0.14524409116777945</v>
      </c>
    </row>
    <row r="16" spans="1:12">
      <c r="A16" s="7" t="s">
        <v>26</v>
      </c>
      <c r="B16" s="7">
        <v>3744712</v>
      </c>
      <c r="C16" s="7">
        <f>Leukemia1!C16+Leukemia2!C16+Leukemia3!C16+Leukemia4!C16+Leukemia5!C16</f>
        <v>3743442</v>
      </c>
      <c r="D16" s="7">
        <f>Leukemia1!D16+Leukemia2!D16+Leukemia3!D16+Leukemia4!D16+Leukemia5!D16</f>
        <v>504</v>
      </c>
      <c r="E16" s="7">
        <f>Leukemia1!E16+Leukemia2!E16+Leukemia3!E16+Leukemia4!E16+Leukemia5!E16</f>
        <v>766</v>
      </c>
      <c r="F16" s="7">
        <f>Leukemia1!F16+Leukemia2!F16+Leukemia3!F16+Leukemia4!F16+Leukemia5!F16</f>
        <v>2</v>
      </c>
      <c r="G16" s="7">
        <f>Leukemia1!G16+Leukemia2!G16+Leukemia3!G16+Leukemia4!G16+Leukemia5!G16</f>
        <v>2</v>
      </c>
      <c r="H16" s="7">
        <f>Leukemia1!H16+Leukemia2!H16+Leukemia3!H16+Leukemia4!H16+Leukemia5!H16</f>
        <v>0</v>
      </c>
      <c r="I16" s="7">
        <f>Leukemia1!I16+Leukemia2!I16+Leukemia3!I16+Leukemia4!I16+Leukemia5!I16</f>
        <v>2</v>
      </c>
      <c r="J16" s="7">
        <f>Leukemia1!J16+Leukemia2!J16+Leukemia3!J16+Leukemia4!J16+Leukemia5!J16</f>
        <v>2</v>
      </c>
      <c r="K16" s="7">
        <f>Leukemia1!K16+Leukemia2!K16+Leukemia3!K16+Leukemia4!K16+Leukemia5!K16</f>
        <v>0</v>
      </c>
      <c r="L16" s="18">
        <f t="shared" si="0"/>
        <v>5.3408646646257447E-2</v>
      </c>
    </row>
    <row r="17" spans="1:12">
      <c r="A17" s="7" t="s">
        <v>28</v>
      </c>
      <c r="B17" s="7">
        <v>4609213</v>
      </c>
      <c r="C17" s="7">
        <f>Leukemia1!C17+Leukemia2!C17+Leukemia3!C17+Leukemia4!C17+Leukemia5!C17</f>
        <v>4607589</v>
      </c>
      <c r="D17" s="7">
        <f>Leukemia1!D17+Leukemia2!D17+Leukemia3!D17+Leukemia4!D17+Leukemia5!D17</f>
        <v>667</v>
      </c>
      <c r="E17" s="7">
        <f>Leukemia1!E17+Leukemia2!E17+Leukemia3!E17+Leukemia4!E17+Leukemia5!E17</f>
        <v>957</v>
      </c>
      <c r="F17" s="7">
        <f>Leukemia1!F17+Leukemia2!F17+Leukemia3!F17+Leukemia4!F17+Leukemia5!F17</f>
        <v>6</v>
      </c>
      <c r="G17" s="7">
        <f>Leukemia1!G17+Leukemia2!G17+Leukemia3!G17+Leukemia4!G17+Leukemia5!G17</f>
        <v>6</v>
      </c>
      <c r="H17" s="7">
        <f>Leukemia1!H17+Leukemia2!H17+Leukemia3!H17+Leukemia4!H17+Leukemia5!H17</f>
        <v>0</v>
      </c>
      <c r="I17" s="7">
        <f>Leukemia1!I17+Leukemia2!I17+Leukemia3!I17+Leukemia4!I17+Leukemia5!I17</f>
        <v>8</v>
      </c>
      <c r="J17" s="7">
        <f>Leukemia1!J17+Leukemia2!J17+Leukemia3!J17+Leukemia4!J17+Leukemia5!J17</f>
        <v>7</v>
      </c>
      <c r="K17" s="7">
        <f>Leukemia1!K17+Leukemia2!K17+Leukemia3!K17+Leukemia4!K17+Leukemia5!K17</f>
        <v>1</v>
      </c>
      <c r="L17" s="18">
        <f t="shared" si="0"/>
        <v>0.17356542212303924</v>
      </c>
    </row>
    <row r="18" spans="1:12">
      <c r="A18" s="7" t="s">
        <v>30</v>
      </c>
      <c r="B18" s="7">
        <v>1817964</v>
      </c>
      <c r="C18" s="7">
        <f>Leukemia1!C18+Leukemia2!C18+Leukemia3!C18+Leukemia4!C18+Leukemia5!C18</f>
        <v>1817204</v>
      </c>
      <c r="D18" s="7">
        <f>Leukemia1!D18+Leukemia2!D18+Leukemia3!D18+Leukemia4!D18+Leukemia5!D18</f>
        <v>350</v>
      </c>
      <c r="E18" s="7">
        <f>Leukemia1!E18+Leukemia2!E18+Leukemia3!E18+Leukemia4!E18+Leukemia5!E18</f>
        <v>410</v>
      </c>
      <c r="F18" s="7">
        <f>Leukemia1!F18+Leukemia2!F18+Leukemia3!F18+Leukemia4!F18+Leukemia5!F18</f>
        <v>2</v>
      </c>
      <c r="G18" s="7">
        <f>Leukemia1!G18+Leukemia2!G18+Leukemia3!G18+Leukemia4!G18+Leukemia5!G18</f>
        <v>2</v>
      </c>
      <c r="H18" s="7">
        <f>Leukemia1!H18+Leukemia2!H18+Leukemia3!H18+Leukemia4!H18+Leukemia5!H18</f>
        <v>0</v>
      </c>
      <c r="I18" s="7">
        <f>Leukemia1!I18+Leukemia2!I18+Leukemia3!I18+Leukemia4!I18+Leukemia5!I18</f>
        <v>4</v>
      </c>
      <c r="J18" s="7">
        <f>Leukemia1!J18+Leukemia2!J18+Leukemia3!J18+Leukemia4!J18+Leukemia5!J18</f>
        <v>4</v>
      </c>
      <c r="K18" s="7">
        <f>Leukemia1!K18+Leukemia2!K18+Leukemia3!K18+Leukemia4!K18+Leukemia5!K18</f>
        <v>0</v>
      </c>
      <c r="L18" s="18">
        <f t="shared" si="0"/>
        <v>0.22002635915782712</v>
      </c>
    </row>
    <row r="19" spans="1:12">
      <c r="A19" s="7" t="s">
        <v>32</v>
      </c>
      <c r="B19" s="7">
        <v>2604295</v>
      </c>
      <c r="C19" s="7">
        <f>Leukemia1!C19+Leukemia2!C19+Leukemia3!C19+Leukemia4!C19+Leukemia5!C19</f>
        <v>2603293</v>
      </c>
      <c r="D19" s="7">
        <f>Leukemia1!D19+Leukemia2!D19+Leukemia3!D19+Leukemia4!D19+Leukemia5!D19</f>
        <v>360</v>
      </c>
      <c r="E19" s="7">
        <f>Leukemia1!E19+Leukemia2!E19+Leukemia3!E19+Leukemia4!E19+Leukemia5!E19</f>
        <v>642</v>
      </c>
      <c r="F19" s="7">
        <f>Leukemia1!F19+Leukemia2!F19+Leukemia3!F19+Leukemia4!F19+Leukemia5!F19</f>
        <v>6</v>
      </c>
      <c r="G19" s="7">
        <f>Leukemia1!G19+Leukemia2!G19+Leukemia3!G19+Leukemia4!G19+Leukemia5!G19</f>
        <v>5</v>
      </c>
      <c r="H19" s="7">
        <f>Leukemia1!H19+Leukemia2!H19+Leukemia3!H19+Leukemia4!H19+Leukemia5!H19</f>
        <v>1</v>
      </c>
      <c r="I19" s="7">
        <f>Leukemia1!I19+Leukemia2!I19+Leukemia3!I19+Leukemia4!I19+Leukemia5!I19</f>
        <v>2</v>
      </c>
      <c r="J19" s="7">
        <f>Leukemia1!J19+Leukemia2!J19+Leukemia3!J19+Leukemia4!J19+Leukemia5!J19</f>
        <v>2</v>
      </c>
      <c r="K19" s="7">
        <f>Leukemia1!K19+Leukemia2!K19+Leukemia3!K19+Leukemia4!K19+Leukemia5!K19</f>
        <v>0</v>
      </c>
      <c r="L19" s="18">
        <f t="shared" si="0"/>
        <v>7.6796215482501026E-2</v>
      </c>
    </row>
    <row r="20" spans="1:12">
      <c r="A20" s="7" t="s">
        <v>34</v>
      </c>
      <c r="B20" s="7">
        <v>3067034</v>
      </c>
      <c r="C20" s="7">
        <f>Leukemia1!C20+Leukemia2!C20+Leukemia3!C20+Leukemia4!C20+Leukemia5!C20</f>
        <v>3065946</v>
      </c>
      <c r="D20" s="7">
        <f>Leukemia1!D20+Leukemia2!D20+Leukemia3!D20+Leukemia4!D20+Leukemia5!D20</f>
        <v>451</v>
      </c>
      <c r="E20" s="7">
        <f>Leukemia1!E20+Leukemia2!E20+Leukemia3!E20+Leukemia4!E20+Leukemia5!E20</f>
        <v>637</v>
      </c>
      <c r="F20" s="7">
        <f>Leukemia1!F20+Leukemia2!F20+Leukemia3!F20+Leukemia4!F20+Leukemia5!F20</f>
        <v>5</v>
      </c>
      <c r="G20" s="7">
        <f>Leukemia1!G20+Leukemia2!G20+Leukemia3!G20+Leukemia4!G20+Leukemia5!G20</f>
        <v>4</v>
      </c>
      <c r="H20" s="7">
        <f>Leukemia1!H20+Leukemia2!H20+Leukemia3!H20+Leukemia4!H20+Leukemia5!H20</f>
        <v>1</v>
      </c>
      <c r="I20" s="7">
        <f>Leukemia1!I20+Leukemia2!I20+Leukemia3!I20+Leukemia4!I20+Leukemia5!I20</f>
        <v>8</v>
      </c>
      <c r="J20" s="7">
        <f>Leukemia1!J20+Leukemia2!J20+Leukemia3!J20+Leukemia4!J20+Leukemia5!J20</f>
        <v>5</v>
      </c>
      <c r="K20" s="7">
        <f>Leukemia1!K20+Leukemia2!K20+Leukemia3!K20+Leukemia4!K20+Leukemia5!K20</f>
        <v>3</v>
      </c>
      <c r="L20" s="18">
        <f t="shared" si="0"/>
        <v>0.26083832132281548</v>
      </c>
    </row>
    <row r="21" spans="1:12">
      <c r="A21" s="7" t="s">
        <v>36</v>
      </c>
      <c r="B21" s="7">
        <v>3874148</v>
      </c>
      <c r="C21" s="7">
        <f>Leukemia1!C21+Leukemia2!C21+Leukemia3!C21+Leukemia4!C21+Leukemia5!C21</f>
        <v>3872620</v>
      </c>
      <c r="D21" s="7">
        <f>Leukemia1!D21+Leukemia2!D21+Leukemia3!D21+Leukemia4!D21+Leukemia5!D21</f>
        <v>587</v>
      </c>
      <c r="E21" s="7">
        <f>Leukemia1!E21+Leukemia2!E21+Leukemia3!E21+Leukemia4!E21+Leukemia5!E21</f>
        <v>941</v>
      </c>
      <c r="F21" s="7">
        <f>Leukemia1!F21+Leukemia2!F21+Leukemia3!F21+Leukemia4!F21+Leukemia5!F21</f>
        <v>3</v>
      </c>
      <c r="G21" s="7">
        <f>Leukemia1!G21+Leukemia2!G21+Leukemia3!G21+Leukemia4!G21+Leukemia5!G21</f>
        <v>2</v>
      </c>
      <c r="H21" s="7">
        <f>Leukemia1!H21+Leukemia2!H21+Leukemia3!H21+Leukemia4!H21+Leukemia5!H21</f>
        <v>1</v>
      </c>
      <c r="I21" s="7">
        <f>Leukemia1!I21+Leukemia2!I21+Leukemia3!I21+Leukemia4!I21+Leukemia5!I21</f>
        <v>4</v>
      </c>
      <c r="J21" s="7">
        <f>Leukemia1!J21+Leukemia2!J21+Leukemia3!J21+Leukemia4!J21+Leukemia5!J21</f>
        <v>3</v>
      </c>
      <c r="K21" s="7">
        <f>Leukemia1!K21+Leukemia2!K21+Leukemia3!K21+Leukemia4!K21+Leukemia5!K21</f>
        <v>1</v>
      </c>
      <c r="L21" s="18">
        <f t="shared" si="0"/>
        <v>0.10324850780094101</v>
      </c>
    </row>
    <row r="22" spans="1:12">
      <c r="A22" s="7" t="s">
        <v>38</v>
      </c>
      <c r="B22" s="7">
        <v>5935294</v>
      </c>
      <c r="C22" s="7">
        <f>Leukemia1!C22+Leukemia2!C22+Leukemia3!C22+Leukemia4!C22+Leukemia5!C22</f>
        <v>5933320</v>
      </c>
      <c r="D22" s="7">
        <f>Leukemia1!D22+Leukemia2!D22+Leukemia3!D22+Leukemia4!D22+Leukemia5!D22</f>
        <v>662</v>
      </c>
      <c r="E22" s="7">
        <f>Leukemia1!E22+Leukemia2!E22+Leukemia3!E22+Leukemia4!E22+Leukemia5!E22</f>
        <v>1312</v>
      </c>
      <c r="F22" s="7">
        <f>Leukemia1!F22+Leukemia2!F22+Leukemia3!F22+Leukemia4!F22+Leukemia5!F22</f>
        <v>10</v>
      </c>
      <c r="G22" s="7">
        <f>Leukemia1!G22+Leukemia2!G22+Leukemia3!G22+Leukemia4!G22+Leukemia5!G22</f>
        <v>10</v>
      </c>
      <c r="H22" s="7">
        <f>Leukemia1!H22+Leukemia2!H22+Leukemia3!H22+Leukemia4!H22+Leukemia5!H22</f>
        <v>0</v>
      </c>
      <c r="I22" s="7">
        <f>Leukemia1!I22+Leukemia2!I22+Leukemia3!I22+Leukemia4!I22+Leukemia5!I22</f>
        <v>6</v>
      </c>
      <c r="J22" s="7">
        <f>Leukemia1!J22+Leukemia2!J22+Leukemia3!J22+Leukemia4!J22+Leukemia5!J22</f>
        <v>5</v>
      </c>
      <c r="K22" s="7">
        <f>Leukemia1!K22+Leukemia2!K22+Leukemia3!K22+Leukemia4!K22+Leukemia5!K22</f>
        <v>1</v>
      </c>
      <c r="L22" s="18">
        <f t="shared" si="0"/>
        <v>0.10109019030902261</v>
      </c>
    </row>
    <row r="23" spans="1:12">
      <c r="A23" s="7" t="s">
        <v>40</v>
      </c>
      <c r="B23" s="7">
        <v>1646851</v>
      </c>
      <c r="C23" s="7">
        <f>Leukemia1!C23+Leukemia2!C23+Leukemia3!C23+Leukemia4!C23+Leukemia5!C23</f>
        <v>1646206</v>
      </c>
      <c r="D23" s="7">
        <f>Leukemia1!D23+Leukemia2!D23+Leukemia3!D23+Leukemia4!D23+Leukemia5!D23</f>
        <v>241</v>
      </c>
      <c r="E23" s="7">
        <f>Leukemia1!E23+Leukemia2!E23+Leukemia3!E23+Leukemia4!E23+Leukemia5!E23</f>
        <v>404</v>
      </c>
      <c r="F23" s="7">
        <f>Leukemia1!F23+Leukemia2!F23+Leukemia3!F23+Leukemia4!F23+Leukemia5!F23</f>
        <v>1</v>
      </c>
      <c r="G23" s="7">
        <f>Leukemia1!G23+Leukemia2!G23+Leukemia3!G23+Leukemia4!G23+Leukemia5!G23</f>
        <v>1</v>
      </c>
      <c r="H23" s="7">
        <f>Leukemia1!H23+Leukemia2!H23+Leukemia3!H23+Leukemia4!H23+Leukemia5!H23</f>
        <v>0</v>
      </c>
      <c r="I23" s="7">
        <f>Leukemia1!I23+Leukemia2!I23+Leukemia3!I23+Leukemia4!I23+Leukemia5!I23</f>
        <v>0</v>
      </c>
      <c r="J23" s="7">
        <f>Leukemia1!J23+Leukemia2!J23+Leukemia3!J23+Leukemia4!J23+Leukemia5!J23</f>
        <v>0</v>
      </c>
      <c r="K23" s="7">
        <f>Leukemia1!K23+Leukemia2!K23+Leukemia3!K23+Leukemia4!K23+Leukemia5!K23</f>
        <v>0</v>
      </c>
      <c r="L23" s="18">
        <f t="shared" si="0"/>
        <v>0</v>
      </c>
    </row>
    <row r="24" spans="1:12">
      <c r="A24" s="7" t="s">
        <v>42</v>
      </c>
      <c r="B24" s="7">
        <v>5862376</v>
      </c>
      <c r="C24" s="7">
        <f>Leukemia1!C24+Leukemia2!C24+Leukemia3!C24+Leukemia4!C24+Leukemia5!C24</f>
        <v>5860525</v>
      </c>
      <c r="D24" s="7">
        <f>Leukemia1!D24+Leukemia2!D24+Leukemia3!D24+Leukemia4!D24+Leukemia5!D24</f>
        <v>562</v>
      </c>
      <c r="E24" s="7">
        <f>Leukemia1!E24+Leukemia2!E24+Leukemia3!E24+Leukemia4!E24+Leukemia5!E24</f>
        <v>1289</v>
      </c>
      <c r="F24" s="7">
        <f>Leukemia1!F24+Leukemia2!F24+Leukemia3!F24+Leukemia4!F24+Leukemia5!F24</f>
        <v>9</v>
      </c>
      <c r="G24" s="7">
        <f>Leukemia1!G24+Leukemia2!G24+Leukemia3!G24+Leukemia4!G24+Leukemia5!G24</f>
        <v>8</v>
      </c>
      <c r="H24" s="7">
        <f>Leukemia1!H24+Leukemia2!H24+Leukemia3!H24+Leukemia4!H24+Leukemia5!H24</f>
        <v>1</v>
      </c>
      <c r="I24" s="7">
        <f>Leukemia1!I24+Leukemia2!I24+Leukemia3!I24+Leukemia4!I24+Leukemia5!I24</f>
        <v>7</v>
      </c>
      <c r="J24" s="7">
        <f>Leukemia1!J24+Leukemia2!J24+Leukemia3!J24+Leukemia4!J24+Leukemia5!J24</f>
        <v>6</v>
      </c>
      <c r="K24" s="7">
        <f>Leukemia1!K24+Leukemia2!K24+Leukemia3!K24+Leukemia4!K24+Leukemia5!K24</f>
        <v>1</v>
      </c>
      <c r="L24" s="18">
        <f t="shared" si="0"/>
        <v>0.11940551066666485</v>
      </c>
    </row>
    <row r="25" spans="1:12">
      <c r="A25" s="7" t="s">
        <v>44</v>
      </c>
      <c r="B25" s="7">
        <v>2540960</v>
      </c>
      <c r="C25" s="7">
        <f>Leukemia1!C25+Leukemia2!C25+Leukemia3!C25+Leukemia4!C25+Leukemia5!C25</f>
        <v>2540096</v>
      </c>
      <c r="D25" s="7">
        <f>Leukemia1!D25+Leukemia2!D25+Leukemia3!D25+Leukemia4!D25+Leukemia5!D25</f>
        <v>283</v>
      </c>
      <c r="E25" s="7">
        <f>Leukemia1!E25+Leukemia2!E25+Leukemia3!E25+Leukemia4!E25+Leukemia5!E25</f>
        <v>581</v>
      </c>
      <c r="F25" s="7">
        <f>Leukemia1!F25+Leukemia2!F25+Leukemia3!F25+Leukemia4!F25+Leukemia5!F25</f>
        <v>3</v>
      </c>
      <c r="G25" s="7">
        <f>Leukemia1!G25+Leukemia2!G25+Leukemia3!G25+Leukemia4!G25+Leukemia5!G25</f>
        <v>2</v>
      </c>
      <c r="H25" s="7">
        <f>Leukemia1!H25+Leukemia2!H25+Leukemia3!H25+Leukemia4!H25+Leukemia5!H25</f>
        <v>1</v>
      </c>
      <c r="I25" s="7">
        <f>Leukemia1!I25+Leukemia2!I25+Leukemia3!I25+Leukemia4!I25+Leukemia5!I25</f>
        <v>5</v>
      </c>
      <c r="J25" s="7">
        <f>Leukemia1!J25+Leukemia2!J25+Leukemia3!J25+Leukemia4!J25+Leukemia5!J25</f>
        <v>3</v>
      </c>
      <c r="K25" s="7">
        <f>Leukemia1!K25+Leukemia2!K25+Leukemia3!K25+Leukemia4!K25+Leukemia5!K25</f>
        <v>2</v>
      </c>
      <c r="L25" s="18">
        <f t="shared" si="0"/>
        <v>0.19677602166110447</v>
      </c>
    </row>
    <row r="26" spans="1:12">
      <c r="A26" s="7" t="s">
        <v>46</v>
      </c>
      <c r="B26" s="7">
        <v>1090312</v>
      </c>
      <c r="C26" s="7">
        <f>Leukemia1!C26+Leukemia2!C26+Leukemia3!C26+Leukemia4!C26+Leukemia5!C26</f>
        <v>1089799</v>
      </c>
      <c r="D26" s="7">
        <f>Leukemia1!D26+Leukemia2!D26+Leukemia3!D26+Leukemia4!D26+Leukemia5!D26</f>
        <v>159</v>
      </c>
      <c r="E26" s="7">
        <f>Leukemia1!E26+Leukemia2!E26+Leukemia3!E26+Leukemia4!E26+Leukemia5!E26</f>
        <v>354</v>
      </c>
      <c r="F26" s="7">
        <f>Leukemia1!F26+Leukemia2!F26+Leukemia3!F26+Leukemia4!F26+Leukemia5!F26</f>
        <v>1</v>
      </c>
      <c r="G26" s="7">
        <f>Leukemia1!G26+Leukemia2!G26+Leukemia3!G26+Leukemia4!G26+Leukemia5!G26</f>
        <v>1</v>
      </c>
      <c r="H26" s="7">
        <f>Leukemia1!H26+Leukemia2!H26+Leukemia3!H26+Leukemia4!H26+Leukemia5!H26</f>
        <v>0</v>
      </c>
      <c r="I26" s="7">
        <f>Leukemia1!I26+Leukemia2!I26+Leukemia3!I26+Leukemia4!I26+Leukemia5!I26</f>
        <v>2</v>
      </c>
      <c r="J26" s="7">
        <f>Leukemia1!J26+Leukemia2!J26+Leukemia3!J26+Leukemia4!J26+Leukemia5!J26</f>
        <v>2</v>
      </c>
      <c r="K26" s="7">
        <f>Leukemia1!K26+Leukemia2!K26+Leukemia3!K26+Leukemia4!K26+Leukemia5!K26</f>
        <v>0</v>
      </c>
      <c r="L26" s="18">
        <f t="shared" si="0"/>
        <v>0.18343373272971406</v>
      </c>
    </row>
    <row r="27" spans="1:12">
      <c r="A27" s="7" t="s">
        <v>48</v>
      </c>
      <c r="B27" s="7">
        <v>2545749</v>
      </c>
      <c r="C27" s="7">
        <f>Leukemia1!C27+Leukemia2!C27+Leukemia3!C27+Leukemia4!C27+Leukemia5!C27</f>
        <v>2544951</v>
      </c>
      <c r="D27" s="7">
        <f>Leukemia1!D27+Leukemia2!D27+Leukemia3!D27+Leukemia4!D27+Leukemia5!D27</f>
        <v>238</v>
      </c>
      <c r="E27" s="7">
        <f>Leukemia1!E27+Leukemia2!E27+Leukemia3!E27+Leukemia4!E27+Leukemia5!E27</f>
        <v>560</v>
      </c>
      <c r="F27" s="7">
        <f>Leukemia1!F27+Leukemia2!F27+Leukemia3!F27+Leukemia4!F27+Leukemia5!F27</f>
        <v>8</v>
      </c>
      <c r="G27" s="7">
        <f>Leukemia1!G27+Leukemia2!G27+Leukemia3!G27+Leukemia4!G27+Leukemia5!G27</f>
        <v>4</v>
      </c>
      <c r="H27" s="7">
        <f>Leukemia1!H27+Leukemia2!H27+Leukemia3!H27+Leukemia4!H27+Leukemia5!H27</f>
        <v>4</v>
      </c>
      <c r="I27" s="7">
        <f>Leukemia1!I27+Leukemia2!I27+Leukemia3!I27+Leukemia4!I27+Leukemia5!I27</f>
        <v>3</v>
      </c>
      <c r="J27" s="7">
        <f>Leukemia1!J27+Leukemia2!J27+Leukemia3!J27+Leukemia4!J27+Leukemia5!J27</f>
        <v>3</v>
      </c>
      <c r="K27" s="7">
        <f>Leukemia1!K27+Leukemia2!K27+Leukemia3!K27+Leukemia4!K27+Leukemia5!K27</f>
        <v>0</v>
      </c>
      <c r="L27" s="18">
        <f t="shared" si="0"/>
        <v>0.11784351088815119</v>
      </c>
    </row>
    <row r="28" spans="1:12">
      <c r="A28" s="7" t="s">
        <v>50</v>
      </c>
      <c r="B28" s="7">
        <v>2594308</v>
      </c>
      <c r="C28" s="7">
        <f>Leukemia1!C28+Leukemia2!C28+Leukemia3!C30+Leukemia4!C28+Leukemia5!C30</f>
        <v>2593760</v>
      </c>
      <c r="D28" s="7">
        <f>Leukemia1!D28+Leukemia2!D28+Leukemia3!D30+Leukemia4!D28+Leukemia5!D30</f>
        <v>291</v>
      </c>
      <c r="E28" s="7">
        <f>Leukemia1!E28+Leukemia2!E28+Leukemia3!E30+Leukemia4!E28+Leukemia5!E30</f>
        <v>257</v>
      </c>
      <c r="F28" s="7">
        <f>Leukemia1!F28+Leukemia2!F28+Leukemia3!F30+Leukemia4!F28+Leukemia5!F30</f>
        <v>1</v>
      </c>
      <c r="G28" s="7">
        <f>Leukemia1!G28+Leukemia2!G28+Leukemia3!G30+Leukemia4!G28+Leukemia5!G30</f>
        <v>1</v>
      </c>
      <c r="H28" s="7">
        <f>Leukemia1!H28+Leukemia2!H28+Leukemia3!H30+Leukemia4!H28+Leukemia5!H30</f>
        <v>0</v>
      </c>
      <c r="I28" s="7">
        <f>Leukemia1!I28+Leukemia2!I28+Leukemia3!I30+Leukemia4!I28+Leukemia5!I30</f>
        <v>4</v>
      </c>
      <c r="J28" s="7">
        <f>Leukemia1!J28+Leukemia2!J28+Leukemia3!J30+Leukemia4!J28+Leukemia5!J30</f>
        <v>4</v>
      </c>
      <c r="K28" s="7">
        <f>Leukemia1!K28+Leukemia2!K28+Leukemia3!K30+Leukemia4!K28+Leukemia5!K30</f>
        <v>0</v>
      </c>
      <c r="L28" s="18">
        <f t="shared" si="0"/>
        <v>0.1541836975409242</v>
      </c>
    </row>
    <row r="30" spans="1:12" ht="16">
      <c r="A30" s="11" t="s">
        <v>110</v>
      </c>
    </row>
  </sheetData>
  <phoneticPr fontId="18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zoomScale="125" zoomScaleNormal="125" zoomScalePageLayoutView="125" workbookViewId="0">
      <selection activeCell="J31" sqref="J31"/>
    </sheetView>
  </sheetViews>
  <sheetFormatPr baseColWidth="10" defaultColWidth="10.6640625" defaultRowHeight="14" x14ac:dyDescent="0"/>
  <cols>
    <col min="1" max="1" width="10.6640625" style="7"/>
    <col min="2" max="2" width="16.1640625" style="7" customWidth="1"/>
    <col min="3" max="11" width="11.1640625" style="7" customWidth="1"/>
    <col min="12" max="12" width="26.33203125" style="7" bestFit="1" customWidth="1"/>
    <col min="13" max="16384" width="10.6640625" style="7"/>
  </cols>
  <sheetData>
    <row r="2" spans="1:12" s="11" customFormat="1"/>
    <row r="3" spans="1:12">
      <c r="A3" s="7" t="s">
        <v>113</v>
      </c>
    </row>
    <row r="5" spans="1:12" s="2" customFormat="1" ht="16">
      <c r="A5" s="15" t="s">
        <v>59</v>
      </c>
      <c r="B5" s="2" t="s">
        <v>54</v>
      </c>
      <c r="C5" s="2" t="s">
        <v>58</v>
      </c>
      <c r="D5" s="2" t="s">
        <v>0</v>
      </c>
      <c r="E5" s="2" t="s">
        <v>1</v>
      </c>
      <c r="F5" s="2" t="s">
        <v>4</v>
      </c>
      <c r="G5" s="2" t="s">
        <v>92</v>
      </c>
      <c r="H5" s="2" t="s">
        <v>94</v>
      </c>
      <c r="I5" s="2" t="s">
        <v>5</v>
      </c>
      <c r="J5" s="2" t="s">
        <v>96</v>
      </c>
      <c r="K5" s="2" t="s">
        <v>99</v>
      </c>
      <c r="L5" s="2" t="s">
        <v>150</v>
      </c>
    </row>
    <row r="6" spans="1:12">
      <c r="A6" s="7" t="s">
        <v>2</v>
      </c>
      <c r="B6" s="7">
        <f t="shared" ref="B6:B28" si="0">C6+D6+E6</f>
        <v>37942365</v>
      </c>
      <c r="C6" s="7">
        <f>Gastric2!C6+Gastric1!C6+Gastric3!C6+Gastric4!C6+Gastric5!C6+Glioma1!C6+Glioma2!C6+Glioma3!C6+Glioma4!C6+Glioma5!C6+Liver1!C6+Liver2!C6+Liver3!C6+Liver4!C6+Liver5!C6+Lung1!C6+Lung2!C6+Lung3!C6+Lung4!C6+Lung5!C6+LungBrain1!C6+LungBrain2!C6+LungBrain3!C6+LungBrain4!C6+LungBrain5!C6</f>
        <v>37927460</v>
      </c>
      <c r="D6" s="7">
        <f>Gastric2!D6+Gastric1!D6+Gastric3!D6+Gastric4!D6+Gastric5!D6+Glioma1!D6+Glioma2!D6+Glioma3!D6+Glioma4!D6+Glioma5!D6+Liver1!D6+Liver2!D6+Liver3!D6+Liver4!D6+Liver5!D6+Lung1!D6+Lung2!D6+Lung3!D6+Lung4!D6+Lung5!D6+LungBrain1!D6+LungBrain2!D6+LungBrain3!D6+LungBrain4!D6+LungBrain5!D6</f>
        <v>6144</v>
      </c>
      <c r="E6" s="7">
        <f>Gastric2!E6+Gastric1!E6+Gastric3!E6+Gastric4!E6+Gastric5!E6+Glioma1!E6+Glioma2!E6+Glioma3!E6+Glioma4!E6+Glioma5!E6+Liver1!E6+Liver2!E6+Liver3!E6+Liver4!E6+Liver5!E6+Lung1!E6+Lung2!E6+Lung3!E6+Lung4!E6+Lung5!E6+LungBrain1!E6+LungBrain2!E6+LungBrain3!E6+LungBrain4!E6+LungBrain5!E6</f>
        <v>8761</v>
      </c>
      <c r="F6" s="7">
        <f>Gastric2!F6+Gastric1!F6+Gastric3!F6+Gastric4!F6+Gastric5!F6+Glioma1!F6+Glioma2!F6+Glioma3!F6+Glioma4!F6+Glioma5!F6+Liver1!F6+Liver2!F6+Liver3!F6+Liver4!F6+Liver5!F6+Lung1!F6+Lung2!F6+Lung3!F6+Lung4!F6+Lung5!F6+LungBrain1!F6+LungBrain2!F6+LungBrain3!F6+LungBrain4!F6+LungBrain5!F6</f>
        <v>716</v>
      </c>
      <c r="G6" s="7">
        <f>Gastric2!G6+Gastric1!G6+Gastric3!G6+Gastric4!G6+Gastric5!G6+Glioma1!G6+Glioma2!G6+Glioma3!G6+Glioma4!G6+Glioma5!G6+Liver1!G6+Liver2!G6+Liver3!G6+Liver4!G6+Liver5!G6+Lung1!G6+Lung2!G6+Lung3!G6+Lung4!G6+Lung5!G6+LungBrain1!G6+LungBrain2!G6+LungBrain3!G6+LungBrain4!G6+LungBrain5!G6</f>
        <v>603</v>
      </c>
      <c r="H6" s="7">
        <f>Gastric2!H6+Gastric1!H6+Gastric3!H6+Gastric4!H6+Gastric5!H6+Glioma1!H6+Glioma2!H6+Glioma3!H6+Glioma4!H6+Glioma5!H6+Liver1!H6+Liver2!H6+Liver3!H6+Liver4!H6+Liver5!H6+Lung1!H6+Lung2!H6+Lung3!H6+Lung4!H6+Lung5!H6+LungBrain1!H6+LungBrain2!H6+LungBrain3!H6+LungBrain4!H6+LungBrain5!H6</f>
        <v>113</v>
      </c>
      <c r="I6" s="7">
        <f>Gastric2!I6+Gastric1!I6+Gastric3!I6+Gastric4!I6+Gastric5!I6+Glioma1!I6+Glioma2!I6+Glioma3!I6+Glioma4!I6+Glioma5!I6+Liver1!I6+Liver2!I6+Liver3!I6+Liver4!I6+Liver5!I6+Lung1!I6+Lung2!I6+Lung3!I6+Lung4!I6+Lung5!I6+LungBrain1!I6+LungBrain2!I6+LungBrain3!I6+LungBrain4!I6+LungBrain5!I6</f>
        <v>731</v>
      </c>
      <c r="J6" s="7">
        <f>Gastric2!J6+Gastric1!J6+Gastric3!J6+Gastric4!J6+Gastric5!J6+Glioma1!J6+Glioma2!J6+Glioma3!J6+Glioma4!J6+Glioma5!J6+Liver1!J6+Liver2!J6+Liver3!J6+Liver4!J6+Liver5!J6+Lung1!J6+Lung2!J6+Lung3!J6+Lung4!J6+Lung5!J6+LungBrain1!J6+LungBrain2!J6+LungBrain3!J6+LungBrain4!J6+LungBrain5!J6</f>
        <v>574</v>
      </c>
      <c r="K6" s="7">
        <f>Gastric2!K6+Gastric1!K6+Gastric3!K6+Gastric4!K6+Gastric5!K6+Glioma1!K6+Glioma2!K6+Glioma3!K6+Glioma4!K6+Glioma5!K6+Liver1!K6+Liver2!K6+Liver3!K6+Liver4!K6+Liver5!K6+Lung1!K6+Lung2!K6+Lung3!K6+Lung4!K6+Lung5!K6+LungBrain1!K6+LungBrain2!K6+LungBrain3!K6+LungBrain4!K6+LungBrain5!K6</f>
        <v>157</v>
      </c>
      <c r="L6" s="18">
        <f>I6/B6*100000</f>
        <v>1.9266063146037418</v>
      </c>
    </row>
    <row r="7" spans="1:12">
      <c r="A7" s="7" t="s">
        <v>3</v>
      </c>
      <c r="B7" s="7">
        <f t="shared" si="0"/>
        <v>25328103</v>
      </c>
      <c r="C7" s="7">
        <f>Gastric2!C7+Gastric1!C7+Gastric3!C7+Gastric4!C7+Gastric5!C7+Glioma1!C7+Glioma2!C7+Glioma3!C7+Glioma4!C7+Glioma5!C7+Liver1!C7+Liver2!C7+Liver3!C7+Liver4!C7+Liver5!C7+Lung1!C7+Lung2!C7+Lung3!C7+Lung4!C7+Lung5!C7+LungBrain1!C7+LungBrain2!C7+LungBrain3!C7+LungBrain4!C7+LungBrain5!C7</f>
        <v>25317101</v>
      </c>
      <c r="D7" s="7">
        <f>Gastric2!D7+Gastric1!D7+Gastric3!D7+Gastric4!D7+Gastric5!D7+Glioma1!D7+Glioma2!D7+Glioma3!D7+Glioma4!D7+Glioma5!D7+Liver1!D7+Liver2!D7+Liver3!D7+Liver4!D7+Liver5!D7+Lung1!D7+Lung2!D7+Lung3!D7+Lung4!D7+Lung5!D7+LungBrain1!D7+LungBrain2!D7+LungBrain3!D7+LungBrain4!D7+LungBrain5!D7</f>
        <v>4725</v>
      </c>
      <c r="E7" s="7">
        <f>Gastric2!E7+Gastric1!E7+Gastric3!E7+Gastric4!E7+Gastric5!E7+Glioma1!E7+Glioma2!E7+Glioma3!E7+Glioma4!E7+Glioma5!E7+Liver1!E7+Liver2!E7+Liver3!E7+Liver4!E7+Liver5!E7+Lung1!E7+Lung2!E7+Lung3!E7+Lung4!E7+Lung5!E7+LungBrain1!E7+LungBrain2!E7+LungBrain3!E7+LungBrain4!E7+LungBrain5!E7</f>
        <v>6277</v>
      </c>
      <c r="F7" s="7">
        <f>Gastric2!F7+Gastric1!F7+Gastric3!F7+Gastric4!F7+Gastric5!F7+Glioma1!F7+Glioma2!F7+Glioma3!F7+Glioma4!F7+Glioma5!F7+Liver1!F7+Liver2!F7+Liver3!F7+Liver4!F7+Liver5!F7+Lung1!F7+Lung2!F7+Lung3!F7+Lung4!F7+Lung5!F7+LungBrain1!F7+LungBrain2!F7+LungBrain3!F7+LungBrain4!F7+LungBrain5!F7</f>
        <v>438</v>
      </c>
      <c r="G7" s="7">
        <f>Gastric2!G7+Gastric1!G7+Gastric3!G7+Gastric4!G7+Gastric5!G7+Glioma1!G7+Glioma2!G7+Glioma3!G7+Glioma4!G7+Glioma5!G7+Liver1!G7+Liver2!G7+Liver3!G7+Liver4!G7+Liver5!G7+Lung1!G7+Lung2!G7+Lung3!G7+Lung4!G7+Lung5!G7+LungBrain1!G7+LungBrain2!G7+LungBrain3!G7+LungBrain4!G7+LungBrain5!G7</f>
        <v>344</v>
      </c>
      <c r="H7" s="7">
        <f>Gastric2!H7+Gastric1!H7+Gastric3!H7+Gastric4!H7+Gastric5!H7+Glioma1!H7+Glioma2!H7+Glioma3!H7+Glioma4!H7+Glioma5!H7+Liver1!H7+Liver2!H7+Liver3!H7+Liver4!H7+Liver5!H7+Lung1!H7+Lung2!H7+Lung3!H7+Lung4!H7+Lung5!H7+LungBrain1!H7+LungBrain2!H7+LungBrain3!H7+LungBrain4!H7+LungBrain5!H7</f>
        <v>94</v>
      </c>
      <c r="I7" s="7">
        <f>Gastric2!I7+Gastric1!I7+Gastric3!I7+Gastric4!I7+Gastric5!I7+Glioma1!I7+Glioma2!I7+Glioma3!I7+Glioma4!I7+Glioma5!I7+Liver1!I7+Liver2!I7+Liver3!I7+Liver4!I7+Liver5!I7+Lung1!I7+Lung2!I7+Lung3!I7+Lung4!I7+Lung5!I7+LungBrain1!I7+LungBrain2!I7+LungBrain3!I7+LungBrain4!I7+LungBrain5!I7</f>
        <v>448</v>
      </c>
      <c r="J7" s="7">
        <f>Gastric2!J7+Gastric1!J7+Gastric3!J7+Gastric4!J7+Gastric5!J7+Glioma1!J7+Glioma2!J7+Glioma3!J7+Glioma4!J7+Glioma5!J7+Liver1!J7+Liver2!J7+Liver3!J7+Liver4!J7+Liver5!J7+Lung1!J7+Lung2!J7+Lung3!J7+Lung4!J7+Lung5!J7+LungBrain1!J7+LungBrain2!J7+LungBrain3!J7+LungBrain4!J7+LungBrain5!J7</f>
        <v>354</v>
      </c>
      <c r="K7" s="7">
        <f>Gastric2!K7+Gastric1!K7+Gastric3!K7+Gastric4!K7+Gastric5!K7+Glioma1!K7+Glioma2!K7+Glioma3!K7+Glioma4!K7+Glioma5!K7+Liver1!K7+Liver2!K7+Liver3!K7+Liver4!K7+Liver5!K7+Lung1!K7+Lung2!K7+Lung3!K7+Lung4!K7+Lung5!K7+LungBrain1!K7+LungBrain2!K7+LungBrain3!K7+LungBrain4!K7+LungBrain5!K7</f>
        <v>94</v>
      </c>
      <c r="L7" s="18">
        <f t="shared" ref="L7:L28" si="1">I7/B7*100000</f>
        <v>1.768786237169045</v>
      </c>
    </row>
    <row r="8" spans="1:12">
      <c r="A8" s="7" t="s">
        <v>9</v>
      </c>
      <c r="B8" s="7">
        <f t="shared" si="0"/>
        <v>21294766</v>
      </c>
      <c r="C8" s="7">
        <f>Gastric2!C8+Gastric1!C8+Gastric3!C8+Gastric4!C8+Gastric5!C8+Glioma1!C8+Glioma2!C8+Glioma3!C8+Glioma4!C8+Glioma5!C8+Liver1!C8+Liver2!C8+Liver3!C8+Liver4!C8+Liver5!C8+Lung1!C8+Lung2!C8+Lung3!C8+Lung4!C8+Lung5!C8+LungBrain1!C8+LungBrain2!C8+LungBrain3!C8+LungBrain4!C8+LungBrain5!C8</f>
        <v>21285533</v>
      </c>
      <c r="D8" s="7">
        <f>Gastric2!D8+Gastric1!D8+Gastric3!D8+Gastric4!D8+Gastric5!D8+Glioma1!D8+Glioma2!D8+Glioma3!D8+Glioma4!D8+Glioma5!D8+Liver1!D8+Liver2!D8+Liver3!D8+Liver4!D8+Liver5!D8+Lung1!D8+Lung2!D8+Lung3!D8+Lung4!D8+Lung5!D8+LungBrain1!D8+LungBrain2!D8+LungBrain3!D8+LungBrain4!D8+LungBrain5!D8</f>
        <v>4224</v>
      </c>
      <c r="E8" s="7">
        <f>Gastric2!E8+Gastric1!E8+Gastric3!E8+Gastric4!E8+Gastric5!E8+Glioma1!E8+Glioma2!E8+Glioma3!E8+Glioma4!E8+Glioma5!E8+Liver1!E8+Liver2!E8+Liver3!E8+Liver4!E8+Liver5!E8+Lung1!E8+Lung2!E8+Lung3!E8+Lung4!E8+Lung5!E8+LungBrain1!E8+LungBrain2!E8+LungBrain3!E8+LungBrain4!E8+LungBrain5!E8</f>
        <v>5009</v>
      </c>
      <c r="F8" s="7">
        <f>Gastric2!F8+Gastric1!F8+Gastric3!F8+Gastric4!F8+Gastric5!F8+Glioma1!F8+Glioma2!F8+Glioma3!F8+Glioma4!F8+Glioma5!F8+Liver1!F8+Liver2!F8+Liver3!F8+Liver4!F8+Liver5!F8+Lung1!F8+Lung2!F8+Lung3!F8+Lung4!F8+Lung5!F8+LungBrain1!F8+LungBrain2!F8+LungBrain3!F8+LungBrain4!F8+LungBrain5!F8</f>
        <v>370</v>
      </c>
      <c r="G8" s="7">
        <f>Gastric2!G8+Gastric1!G8+Gastric3!G8+Gastric4!G8+Gastric5!G8+Glioma1!G8+Glioma2!G8+Glioma3!G8+Glioma4!G8+Glioma5!G8+Liver1!G8+Liver2!G8+Liver3!G8+Liver4!G8+Liver5!G8+Lung1!G8+Lung2!G8+Lung3!G8+Lung4!G8+Lung5!G8+LungBrain1!G8+LungBrain2!G8+LungBrain3!G8+LungBrain4!G8+LungBrain5!G8</f>
        <v>295</v>
      </c>
      <c r="H8" s="7">
        <f>Gastric2!H8+Gastric1!H8+Gastric3!H8+Gastric4!H8+Gastric5!H8+Glioma1!H8+Glioma2!H8+Glioma3!H8+Glioma4!H8+Glioma5!H8+Liver1!H8+Liver2!H8+Liver3!H8+Liver4!H8+Liver5!H8+Lung1!H8+Lung2!H8+Lung3!H8+Lung4!H8+Lung5!H8+LungBrain1!H8+LungBrain2!H8+LungBrain3!H8+LungBrain4!H8+LungBrain5!H8</f>
        <v>75</v>
      </c>
      <c r="I8" s="7">
        <f>Gastric2!I8+Gastric1!I8+Gastric3!I8+Gastric4!I8+Gastric5!I8+Glioma1!I8+Glioma2!I8+Glioma3!I8+Glioma4!I8+Glioma5!I8+Liver1!I8+Liver2!I8+Liver3!I8+Liver4!I8+Liver5!I8+Lung1!I8+Lung2!I8+Lung3!I8+Lung4!I8+Lung5!I8+LungBrain1!I8+LungBrain2!I8+LungBrain3!I8+LungBrain4!I8+LungBrain5!I8</f>
        <v>398</v>
      </c>
      <c r="J8" s="7">
        <f>Gastric2!J8+Gastric1!J8+Gastric3!J8+Gastric4!J8+Gastric5!J8+Glioma1!J8+Glioma2!J8+Glioma3!J8+Glioma4!J8+Glioma5!J8+Liver1!J8+Liver2!J8+Liver3!J8+Liver4!J8+Liver5!J8+Lung1!J8+Lung2!J8+Lung3!J8+Lung4!J8+Lung5!J8+LungBrain1!J8+LungBrain2!J8+LungBrain3!J8+LungBrain4!J8+LungBrain5!J8</f>
        <v>316</v>
      </c>
      <c r="K8" s="7">
        <f>Gastric2!K8+Gastric1!K8+Gastric3!K8+Gastric4!K8+Gastric5!K8+Glioma1!K8+Glioma2!K8+Glioma3!K8+Glioma4!K8+Glioma5!K8+Liver1!K8+Liver2!K8+Liver3!K8+Liver4!K8+Liver5!K8+Lung1!K8+Lung2!K8+Lung3!K8+Lung4!K8+Lung5!K8+LungBrain1!K8+LungBrain2!K8+LungBrain3!K8+LungBrain4!K8+LungBrain5!K8</f>
        <v>82</v>
      </c>
      <c r="L8" s="18">
        <f t="shared" si="1"/>
        <v>1.869003866959609</v>
      </c>
    </row>
    <row r="9" spans="1:12">
      <c r="A9" s="7" t="s">
        <v>11</v>
      </c>
      <c r="B9" s="7">
        <f t="shared" si="0"/>
        <v>14916257</v>
      </c>
      <c r="C9" s="7">
        <f>Gastric2!C9+Gastric1!C9+Gastric3!C9+Gastric4!C9+Gastric5!C9+Glioma1!C9+Glioma2!C9+Glioma3!C9+Glioma4!C9+Glioma5!C9+Liver1!C9+Liver2!C9+Liver3!C9+Liver4!C9+Liver5!C9+Lung1!C9+Lung2!C9+Lung3!C9+Lung4!C9+Lung5!C9+LungBrain1!C9+LungBrain2!C9+LungBrain3!C9+LungBrain4!C9+LungBrain5!C9</f>
        <v>14909205</v>
      </c>
      <c r="D9" s="7">
        <f>Gastric2!D9+Gastric1!D9+Gastric3!D9+Gastric4!D9+Gastric5!D9+Glioma1!D9+Glioma2!D9+Glioma3!D9+Glioma4!D9+Glioma5!D9+Liver1!D9+Liver2!D9+Liver3!D9+Liver4!D9+Liver5!D9+Lung1!D9+Lung2!D9+Lung3!D9+Lung4!D9+Lung5!D9+LungBrain1!D9+LungBrain2!D9+LungBrain3!D9+LungBrain4!D9+LungBrain5!D9</f>
        <v>3225</v>
      </c>
      <c r="E9" s="7">
        <f>Gastric2!E9+Gastric1!E9+Gastric3!E9+Gastric4!E9+Gastric5!E9+Glioma1!E9+Glioma2!E9+Glioma3!E9+Glioma4!E9+Glioma5!E9+Liver1!E9+Liver2!E9+Liver3!E9+Liver4!E9+Liver5!E9+Lung1!E9+Lung2!E9+Lung3!E9+Lung4!E9+Lung5!E9+LungBrain1!E9+LungBrain2!E9+LungBrain3!E9+LungBrain4!E9+LungBrain5!E9</f>
        <v>3827</v>
      </c>
      <c r="F9" s="7">
        <f>Gastric2!F9+Gastric1!F9+Gastric3!F9+Gastric4!F9+Gastric5!F9+Glioma1!F9+Glioma2!F9+Glioma3!F9+Glioma4!F9+Glioma5!F9+Liver1!F9+Liver2!F9+Liver3!F9+Liver4!F9+Liver5!F9+Lung1!F9+Lung2!F9+Lung3!F9+Lung4!F9+Lung5!F9+LungBrain1!F9+LungBrain2!F9+LungBrain3!F9+LungBrain4!F9+LungBrain5!F9</f>
        <v>311</v>
      </c>
      <c r="G9" s="7">
        <f>Gastric2!G9+Gastric1!G9+Gastric3!G9+Gastric4!G9+Gastric5!G9+Glioma1!G9+Glioma2!G9+Glioma3!G9+Glioma4!G9+Glioma5!G9+Liver1!G9+Liver2!G9+Liver3!G9+Liver4!G9+Liver5!G9+Lung1!G9+Lung2!G9+Lung3!G9+Lung4!G9+Lung5!G9+LungBrain1!G9+LungBrain2!G9+LungBrain3!G9+LungBrain4!G9+LungBrain5!G9</f>
        <v>253</v>
      </c>
      <c r="H9" s="7">
        <f>Gastric2!H9+Gastric1!H9+Gastric3!H9+Gastric4!H9+Gastric5!H9+Glioma1!H9+Glioma2!H9+Glioma3!H9+Glioma4!H9+Glioma5!H9+Liver1!H9+Liver2!H9+Liver3!H9+Liver4!H9+Liver5!H9+Lung1!H9+Lung2!H9+Lung3!H9+Lung4!H9+Lung5!H9+LungBrain1!H9+LungBrain2!H9+LungBrain3!H9+LungBrain4!H9+LungBrain5!H9</f>
        <v>58</v>
      </c>
      <c r="I9" s="7">
        <f>Gastric2!I9+Gastric1!I9+Gastric3!I9+Gastric4!I9+Gastric5!I9+Glioma1!I9+Glioma2!I9+Glioma3!I9+Glioma4!I9+Glioma5!I9+Liver1!I9+Liver2!I9+Liver3!I9+Liver4!I9+Liver5!I9+Lung1!I9+Lung2!I9+Lung3!I9+Lung4!I9+Lung5!I9+LungBrain1!I9+LungBrain2!I9+LungBrain3!I9+LungBrain4!I9+LungBrain5!I9</f>
        <v>341</v>
      </c>
      <c r="J9" s="7">
        <f>Gastric2!J9+Gastric1!J9+Gastric3!J9+Gastric4!J9+Gastric5!J9+Glioma1!J9+Glioma2!J9+Glioma3!J9+Glioma4!J9+Glioma5!J9+Liver1!J9+Liver2!J9+Liver3!J9+Liver4!J9+Liver5!J9+Lung1!J9+Lung2!J9+Lung3!J9+Lung4!J9+Lung5!J9+LungBrain1!J9+LungBrain2!J9+LungBrain3!J9+LungBrain4!J9+LungBrain5!J9</f>
        <v>270</v>
      </c>
      <c r="K9" s="7">
        <f>Gastric2!K9+Gastric1!K9+Gastric3!K9+Gastric4!K9+Gastric5!K9+Glioma1!K9+Glioma2!K9+Glioma3!K9+Glioma4!K9+Glioma5!K9+Liver1!K9+Liver2!K9+Liver3!K9+Liver4!K9+Liver5!K9+Lung1!K9+Lung2!K9+Lung3!K9+Lung4!K9+Lung5!K9+LungBrain1!K9+LungBrain2!K9+LungBrain3!K9+LungBrain4!K9+LungBrain5!K9</f>
        <v>71</v>
      </c>
      <c r="L9" s="18">
        <f t="shared" si="1"/>
        <v>2.2860963041867675</v>
      </c>
    </row>
    <row r="10" spans="1:12">
      <c r="A10" s="7" t="s">
        <v>13</v>
      </c>
      <c r="B10" s="7">
        <f t="shared" si="0"/>
        <v>16691400</v>
      </c>
      <c r="C10" s="7">
        <f>Gastric2!C10+Gastric1!C10+Gastric3!C10+Gastric4!C10+Gastric5!C10+Glioma1!C10+Glioma2!C10+Glioma3!C10+Glioma4!C10+Glioma5!C10+Liver1!C10+Liver2!C10+Liver3!C10+Liver4!C10+Liver5!C10+Lung1!C10+Lung2!C10+Lung3!C10+Lung4!C10+Lung5!C10+LungBrain1!C10+LungBrain2!C10+LungBrain3!C10+LungBrain4!C10+LungBrain5!C10</f>
        <v>16684331</v>
      </c>
      <c r="D10" s="7">
        <f>Gastric2!D10+Gastric1!D10+Gastric3!D10+Gastric4!D10+Gastric5!D10+Glioma1!D10+Glioma2!D10+Glioma3!D10+Glioma4!D10+Glioma5!D10+Liver1!D10+Liver2!D10+Liver3!D10+Liver4!D10+Liver5!D10+Lung1!D10+Lung2!D10+Lung3!D10+Lung4!D10+Lung5!D10+LungBrain1!D10+LungBrain2!D10+LungBrain3!D10+LungBrain4!D10+LungBrain5!D10</f>
        <v>2954</v>
      </c>
      <c r="E10" s="7">
        <f>Gastric2!E10+Gastric1!E10+Gastric3!E10+Gastric4!E10+Gastric5!E10+Glioma1!E10+Glioma2!E10+Glioma3!E10+Glioma4!E10+Glioma5!E10+Liver1!E10+Liver2!E10+Liver3!E10+Liver4!E10+Liver5!E10+Lung1!E10+Lung2!E10+Lung3!E10+Lung4!E10+Lung5!E10+LungBrain1!E10+LungBrain2!E10+LungBrain3!E10+LungBrain4!E10+LungBrain5!E10</f>
        <v>4115</v>
      </c>
      <c r="F10" s="7">
        <f>Gastric2!F10+Gastric1!F10+Gastric3!F10+Gastric4!F10+Gastric5!F10+Glioma1!F10+Glioma2!F10+Glioma3!F10+Glioma4!F10+Glioma5!F10+Liver1!F10+Liver2!F10+Liver3!F10+Liver4!F10+Liver5!F10+Lung1!F10+Lung2!F10+Lung3!F10+Lung4!F10+Lung5!F10+LungBrain1!F10+LungBrain2!F10+LungBrain3!F10+LungBrain4!F10+LungBrain5!F10</f>
        <v>323</v>
      </c>
      <c r="G10" s="7">
        <f>Gastric2!G10+Gastric1!G10+Gastric3!G10+Gastric4!G10+Gastric5!G10+Glioma1!G10+Glioma2!G10+Glioma3!G10+Glioma4!G10+Glioma5!G10+Liver1!G10+Liver2!G10+Liver3!G10+Liver4!G10+Liver5!G10+Lung1!G10+Lung2!G10+Lung3!G10+Lung4!G10+Lung5!G10+LungBrain1!G10+LungBrain2!G10+LungBrain3!G10+LungBrain4!G10+LungBrain5!G10</f>
        <v>265</v>
      </c>
      <c r="H10" s="7">
        <f>Gastric2!H10+Gastric1!H10+Gastric3!H10+Gastric4!H10+Gastric5!H10+Glioma1!H10+Glioma2!H10+Glioma3!H10+Glioma4!H10+Glioma5!H10+Liver1!H10+Liver2!H10+Liver3!H10+Liver4!H10+Liver5!H10+Lung1!H10+Lung2!H10+Lung3!H10+Lung4!H10+Lung5!H10+LungBrain1!H10+LungBrain2!H10+LungBrain3!H10+LungBrain4!H10+LungBrain5!H10</f>
        <v>58</v>
      </c>
      <c r="I10" s="7">
        <f>Gastric2!I10+Gastric1!I10+Gastric3!I10+Gastric4!I10+Gastric5!I10+Glioma1!I10+Glioma2!I10+Glioma3!I10+Glioma4!I10+Glioma5!I10+Liver1!I10+Liver2!I10+Liver3!I10+Liver4!I10+Liver5!I10+Lung1!I10+Lung2!I10+Lung3!I10+Lung4!I10+Lung5!I10+LungBrain1!I10+LungBrain2!I10+LungBrain3!I10+LungBrain4!I10+LungBrain5!I10</f>
        <v>373</v>
      </c>
      <c r="J10" s="7">
        <f>Gastric2!J10+Gastric1!J10+Gastric3!J10+Gastric4!J10+Gastric5!J10+Glioma1!J10+Glioma2!J10+Glioma3!J10+Glioma4!J10+Glioma5!J10+Liver1!J10+Liver2!J10+Liver3!J10+Liver4!J10+Liver5!J10+Lung1!J10+Lung2!J10+Lung3!J10+Lung4!J10+Lung5!J10+LungBrain1!J10+LungBrain2!J10+LungBrain3!J10+LungBrain4!J10+LungBrain5!J10</f>
        <v>299</v>
      </c>
      <c r="K10" s="7">
        <f>Gastric2!K10+Gastric1!K10+Gastric3!K10+Gastric4!K10+Gastric5!K10+Glioma1!K10+Glioma2!K10+Glioma3!K10+Glioma4!K10+Glioma5!K10+Liver1!K10+Liver2!K10+Liver3!K10+Liver4!K10+Liver5!K10+Lung1!K10+Lung2!K10+Lung3!K10+Lung4!K10+Lung5!K10+LungBrain1!K10+LungBrain2!K10+LungBrain3!K10+LungBrain4!K10+LungBrain5!K10</f>
        <v>74</v>
      </c>
      <c r="L10" s="18">
        <f t="shared" si="1"/>
        <v>2.234683729345651</v>
      </c>
    </row>
    <row r="11" spans="1:12">
      <c r="A11" s="7" t="s">
        <v>16</v>
      </c>
      <c r="B11" s="7">
        <f t="shared" si="0"/>
        <v>18774332</v>
      </c>
      <c r="C11" s="7">
        <f>Gastric2!C11+Gastric1!C11+Gastric3!C11+Gastric4!C11+Gastric5!C11+Glioma1!C11+Glioma2!C11+Glioma3!C11+Glioma4!C11+Glioma5!C11+Liver1!C11+Liver2!C11+Liver3!C11+Liver4!C11+Liver5!C11+Lung1!C11+Lung2!C11+Lung3!C11+Lung4!C11+Lung5!C11+LungBrain1!C11+LungBrain2!C11+LungBrain3!C11+LungBrain4!C11+LungBrain5!C11</f>
        <v>18765062</v>
      </c>
      <c r="D11" s="7">
        <f>Gastric2!D11+Gastric1!D11+Gastric3!D11+Gastric4!D11+Gastric5!D11+Glioma1!D11+Glioma2!D11+Glioma3!D11+Glioma4!D11+Glioma5!D11+Liver1!D11+Liver2!D11+Liver3!D11+Liver4!D11+Liver5!D11+Lung1!D11+Lung2!D11+Lung3!D11+Lung4!D11+Lung5!D11+LungBrain1!D11+LungBrain2!D11+LungBrain3!D11+LungBrain4!D11+LungBrain5!D11</f>
        <v>4060</v>
      </c>
      <c r="E11" s="7">
        <f>Gastric2!E11+Gastric1!E11+Gastric3!E11+Gastric4!E11+Gastric5!E11+Glioma1!E11+Glioma2!E11+Glioma3!E11+Glioma4!E11+Glioma5!E11+Liver1!E11+Liver2!E11+Liver3!E11+Liver4!E11+Liver5!E11+Lung1!E11+Lung2!E11+Lung3!E11+Lung4!E11+Lung5!E11+LungBrain1!E11+LungBrain2!E11+LungBrain3!E11+LungBrain4!E11+LungBrain5!E11</f>
        <v>5210</v>
      </c>
      <c r="F11" s="7">
        <f>Gastric2!F11+Gastric1!F11+Gastric3!F11+Gastric4!F11+Gastric5!F11+Glioma1!F11+Glioma2!F11+Glioma3!F11+Glioma4!F11+Glioma5!F11+Liver1!F11+Liver2!F11+Liver3!F11+Liver4!F11+Liver5!F11+Lung1!F11+Lung2!F11+Lung3!F11+Lung4!F11+Lung5!F11+LungBrain1!F11+LungBrain2!F11+LungBrain3!F11+LungBrain4!F11+LungBrain5!F11</f>
        <v>342</v>
      </c>
      <c r="G11" s="7">
        <f>Gastric2!G11+Gastric1!G11+Gastric3!G11+Gastric4!G11+Gastric5!G11+Glioma1!G11+Glioma2!G11+Glioma3!G11+Glioma4!G11+Glioma5!G11+Liver1!G11+Liver2!G11+Liver3!G11+Liver4!G11+Liver5!G11+Lung1!G11+Lung2!G11+Lung3!G11+Lung4!G11+Lung5!G11+LungBrain1!G11+LungBrain2!G11+LungBrain3!G11+LungBrain4!G11+LungBrain5!G11</f>
        <v>283</v>
      </c>
      <c r="H11" s="7">
        <f>Gastric2!H11+Gastric1!H11+Gastric3!H11+Gastric4!H11+Gastric5!H11+Glioma1!H11+Glioma2!H11+Glioma3!H11+Glioma4!H11+Glioma5!H11+Liver1!H11+Liver2!H11+Liver3!H11+Liver4!H11+Liver5!H11+Lung1!H11+Lung2!H11+Lung3!H11+Lung4!H11+Lung5!H11+LungBrain1!H11+LungBrain2!H11+LungBrain3!H11+LungBrain4!H11+LungBrain5!H11</f>
        <v>59</v>
      </c>
      <c r="I11" s="7">
        <f>Gastric2!I11+Gastric1!I11+Gastric3!I11+Gastric4!I11+Gastric5!I11+Glioma1!I11+Glioma2!I11+Glioma3!I11+Glioma4!I11+Glioma5!I11+Liver1!I11+Liver2!I11+Liver3!I11+Liver4!I11+Liver5!I11+Lung1!I11+Lung2!I11+Lung3!I11+Lung4!I11+Lung5!I11+LungBrain1!I11+LungBrain2!I11+LungBrain3!I11+LungBrain4!I11+LungBrain5!I11</f>
        <v>388</v>
      </c>
      <c r="J11" s="7">
        <f>Gastric2!J11+Gastric1!J11+Gastric3!J11+Gastric4!J11+Gastric5!J11+Glioma1!J11+Glioma2!J11+Glioma3!J11+Glioma4!J11+Glioma5!J11+Liver1!J11+Liver2!J11+Liver3!J11+Liver4!J11+Liver5!J11+Lung1!J11+Lung2!J11+Lung3!J11+Lung4!J11+Lung5!J11+LungBrain1!J11+LungBrain2!J11+LungBrain3!J11+LungBrain4!J11+LungBrain5!J11</f>
        <v>310</v>
      </c>
      <c r="K11" s="7">
        <f>Gastric2!K11+Gastric1!K11+Gastric3!K11+Gastric4!K11+Gastric5!K11+Glioma1!K11+Glioma2!K11+Glioma3!K11+Glioma4!K11+Glioma5!K11+Liver1!K11+Liver2!K11+Liver3!K11+Liver4!K11+Liver5!K11+Lung1!K11+Lung2!K11+Lung3!K11+Lung4!K11+Lung5!K11+LungBrain1!K11+LungBrain2!K11+LungBrain3!K11+LungBrain4!K11+LungBrain5!K11</f>
        <v>78</v>
      </c>
      <c r="L11" s="18">
        <f t="shared" si="1"/>
        <v>2.0666514260001367</v>
      </c>
    </row>
    <row r="12" spans="1:12">
      <c r="A12" s="7" t="s">
        <v>18</v>
      </c>
      <c r="B12" s="7">
        <f t="shared" si="0"/>
        <v>23397863</v>
      </c>
      <c r="C12" s="7">
        <f>Gastric2!C12+Gastric1!C12+Gastric3!C12+Gastric4!C12+Gastric5!C12+Glioma1!C12+Glioma2!C12+Glioma3!C12+Glioma4!C12+Glioma5!C12+Liver1!C12+Liver2!C12+Liver3!C12+Liver4!C12+Liver5!C12+Lung1!C12+Lung2!C12+Lung3!C12+Lung4!C12+Lung5!C12+LungBrain1!C12+LungBrain2!C12+LungBrain3!C12+LungBrain4!C12+LungBrain5!C12</f>
        <v>23387873</v>
      </c>
      <c r="D12" s="7">
        <f>Gastric2!D12+Gastric1!D12+Gastric3!D12+Gastric4!D12+Gastric5!D12+Glioma1!D12+Glioma2!D12+Glioma3!D12+Glioma4!D12+Glioma5!D12+Liver1!D12+Liver2!D12+Liver3!D12+Liver4!D12+Liver5!D12+Lung1!D12+Lung2!D12+Lung3!D12+Lung4!D12+Lung5!D12+LungBrain1!D12+LungBrain2!D12+LungBrain3!D12+LungBrain4!D12+LungBrain5!D12</f>
        <v>3914</v>
      </c>
      <c r="E12" s="7">
        <f>Gastric2!E12+Gastric1!E12+Gastric3!E12+Gastric4!E12+Gastric5!E12+Glioma1!E12+Glioma2!E12+Glioma3!E12+Glioma4!E12+Glioma5!E12+Liver1!E12+Liver2!E12+Liver3!E12+Liver4!E12+Liver5!E12+Lung1!E12+Lung2!E12+Lung3!E12+Lung4!E12+Lung5!E12+LungBrain1!E12+LungBrain2!E12+LungBrain3!E12+LungBrain4!E12+LungBrain5!E12</f>
        <v>6076</v>
      </c>
      <c r="F12" s="7">
        <f>Gastric2!F12+Gastric1!F12+Gastric3!F12+Gastric4!F12+Gastric5!F12+Glioma1!F12+Glioma2!F12+Glioma3!F12+Glioma4!F12+Glioma5!F12+Liver1!F12+Liver2!F12+Liver3!F12+Liver4!F12+Liver5!F12+Lung1!F12+Lung2!F12+Lung3!F12+Lung4!F12+Lung5!F12+LungBrain1!F12+LungBrain2!F12+LungBrain3!F12+LungBrain4!F12+LungBrain5!F12</f>
        <v>472</v>
      </c>
      <c r="G12" s="7">
        <f>Gastric2!G12+Gastric1!G12+Gastric3!G12+Gastric4!G12+Gastric5!G12+Glioma1!G12+Glioma2!G12+Glioma3!G12+Glioma4!G12+Glioma5!G12+Liver1!G12+Liver2!G12+Liver3!G12+Liver4!G12+Liver5!G12+Lung1!G12+Lung2!G12+Lung3!G12+Lung4!G12+Lung5!G12+LungBrain1!G12+LungBrain2!G12+LungBrain3!G12+LungBrain4!G12+LungBrain5!G12</f>
        <v>394</v>
      </c>
      <c r="H12" s="7">
        <f>Gastric2!H12+Gastric1!H12+Gastric3!H12+Gastric4!H12+Gastric5!H12+Glioma1!H12+Glioma2!H12+Glioma3!H12+Glioma4!H12+Glioma5!H12+Liver1!H12+Liver2!H12+Liver3!H12+Liver4!H12+Liver5!H12+Lung1!H12+Lung2!H12+Lung3!H12+Lung4!H12+Lung5!H12+LungBrain1!H12+LungBrain2!H12+LungBrain3!H12+LungBrain4!H12+LungBrain5!H12</f>
        <v>78</v>
      </c>
      <c r="I12" s="7">
        <f>Gastric2!I12+Gastric1!I12+Gastric3!I12+Gastric4!I12+Gastric5!I12+Glioma1!I12+Glioma2!I12+Glioma3!I12+Glioma4!I12+Glioma5!I12+Liver1!I12+Liver2!I12+Liver3!I12+Liver4!I12+Liver5!I12+Lung1!I12+Lung2!I12+Lung3!I12+Lung4!I12+Lung5!I12+LungBrain1!I12+LungBrain2!I12+LungBrain3!I12+LungBrain4!I12+LungBrain5!I12</f>
        <v>476</v>
      </c>
      <c r="J12" s="7">
        <f>Gastric2!J12+Gastric1!J12+Gastric3!J12+Gastric4!J12+Gastric5!J12+Glioma1!J12+Glioma2!J12+Glioma3!J12+Glioma4!J12+Glioma5!J12+Liver1!J12+Liver2!J12+Liver3!J12+Liver4!J12+Liver5!J12+Lung1!J12+Lung2!J12+Lung3!J12+Lung4!J12+Lung5!J12+LungBrain1!J12+LungBrain2!J12+LungBrain3!J12+LungBrain4!J12+LungBrain5!J12</f>
        <v>378</v>
      </c>
      <c r="K12" s="7">
        <f>Gastric2!K12+Gastric1!K12+Gastric3!K12+Gastric4!K12+Gastric5!K12+Glioma1!K12+Glioma2!K12+Glioma3!K12+Glioma4!K12+Glioma5!K12+Liver1!K12+Liver2!K12+Liver3!K12+Liver4!K12+Liver5!K12+Lung1!K12+Lung2!K12+Lung3!K12+Lung4!K12+Lung5!K12+LungBrain1!K12+LungBrain2!K12+LungBrain3!K12+LungBrain4!K12+LungBrain5!K12</f>
        <v>98</v>
      </c>
      <c r="L12" s="18">
        <f t="shared" si="1"/>
        <v>2.0343738229427193</v>
      </c>
    </row>
    <row r="13" spans="1:12">
      <c r="A13" s="7" t="s">
        <v>20</v>
      </c>
      <c r="B13" s="7">
        <f t="shared" si="0"/>
        <v>13462693</v>
      </c>
      <c r="C13" s="7">
        <f>Gastric2!C13+Gastric1!C13+Gastric3!C13+Gastric4!C13+Gastric5!C13+Glioma1!C13+Glioma2!C13+Glioma3!C13+Glioma4!C13+Glioma5!C13+Liver1!C13+Liver2!C13+Liver3!C13+Liver4!C13+Liver5!C13+Lung1!C13+Lung2!C13+Lung3!C13+Lung4!C13+Lung5!C13+LungBrain1!C13+LungBrain2!C13+LungBrain3!C13+LungBrain4!C13+LungBrain5!C13</f>
        <v>13456501</v>
      </c>
      <c r="D13" s="7">
        <f>Gastric2!D13+Gastric1!D13+Gastric3!D13+Gastric4!D13+Gastric5!D13+Glioma1!D13+Glioma2!D13+Glioma3!D13+Glioma4!D13+Glioma5!D13+Liver1!D13+Liver2!D13+Liver3!D13+Liver4!D13+Liver5!D13+Lung1!D13+Lung2!D13+Lung3!D13+Lung4!D13+Lung5!D13+LungBrain1!D13+LungBrain2!D13+LungBrain3!D13+LungBrain4!D13+LungBrain5!D13</f>
        <v>2849</v>
      </c>
      <c r="E13" s="7">
        <f>Gastric2!E13+Gastric1!E13+Gastric3!E13+Gastric4!E13+Gastric5!E13+Glioma1!E13+Glioma2!E13+Glioma3!E13+Glioma4!E13+Glioma5!E13+Liver1!E13+Liver2!E13+Liver3!E13+Liver4!E13+Liver5!E13+Lung1!E13+Lung2!E13+Lung3!E13+Lung4!E13+Lung5!E13+LungBrain1!E13+LungBrain2!E13+LungBrain3!E13+LungBrain4!E13+LungBrain5!E13</f>
        <v>3343</v>
      </c>
      <c r="F13" s="7">
        <f>Gastric2!F13+Gastric1!F13+Gastric3!F13+Gastric4!F13+Gastric5!F13+Glioma1!F13+Glioma2!F13+Glioma3!F13+Glioma4!F13+Glioma5!F13+Liver1!F13+Liver2!F13+Liver3!F13+Liver4!F13+Liver5!F13+Lung1!F13+Lung2!F13+Lung3!F13+Lung4!F13+Lung5!F13+LungBrain1!F13+LungBrain2!F13+LungBrain3!F13+LungBrain4!F13+LungBrain5!F13</f>
        <v>267</v>
      </c>
      <c r="G13" s="7">
        <f>Gastric2!G13+Gastric1!G13+Gastric3!G13+Gastric4!G13+Gastric5!G13+Glioma1!G13+Glioma2!G13+Glioma3!G13+Glioma4!G13+Glioma5!G13+Liver1!G13+Liver2!G13+Liver3!G13+Liver4!G13+Liver5!G13+Lung1!G13+Lung2!G13+Lung3!G13+Lung4!G13+Lung5!G13+LungBrain1!G13+LungBrain2!G13+LungBrain3!G13+LungBrain4!G13+LungBrain5!G13</f>
        <v>207</v>
      </c>
      <c r="H13" s="7">
        <f>Gastric2!H13+Gastric1!H13+Gastric3!H13+Gastric4!H13+Gastric5!H13+Glioma1!H13+Glioma2!H13+Glioma3!H13+Glioma4!H13+Glioma5!H13+Liver1!H13+Liver2!H13+Liver3!H13+Liver4!H13+Liver5!H13+Lung1!H13+Lung2!H13+Lung3!H13+Lung4!H13+Lung5!H13+LungBrain1!H13+LungBrain2!H13+LungBrain3!H13+LungBrain4!H13+LungBrain5!H13</f>
        <v>60</v>
      </c>
      <c r="I13" s="7">
        <f>Gastric2!I13+Gastric1!I13+Gastric3!I13+Gastric4!I13+Gastric5!I13+Glioma1!I13+Glioma2!I13+Glioma3!I13+Glioma4!I13+Glioma5!I13+Liver1!I13+Liver2!I13+Liver3!I13+Liver4!I13+Liver5!I13+Lung1!I13+Lung2!I13+Lung3!I13+Lung4!I13+Lung5!I13+LungBrain1!I13+LungBrain2!I13+LungBrain3!I13+LungBrain4!I13+LungBrain5!I13</f>
        <v>274</v>
      </c>
      <c r="J13" s="7">
        <f>Gastric2!J13+Gastric1!J13+Gastric3!J13+Gastric4!J13+Gastric5!J13+Glioma1!J13+Glioma2!J13+Glioma3!J13+Glioma4!J13+Glioma5!J13+Liver1!J13+Liver2!J13+Liver3!J13+Liver4!J13+Liver5!J13+Lung1!J13+Lung2!J13+Lung3!J13+Lung4!J13+Lung5!J13+LungBrain1!J13+LungBrain2!J13+LungBrain3!J13+LungBrain4!J13+LungBrain5!J13</f>
        <v>202</v>
      </c>
      <c r="K13" s="7">
        <f>Gastric2!K13+Gastric1!K13+Gastric3!K13+Gastric4!K13+Gastric5!K13+Glioma1!K13+Glioma2!K13+Glioma3!K13+Glioma4!K13+Glioma5!K13+Liver1!K13+Liver2!K13+Liver3!K13+Liver4!K13+Liver5!K13+Lung1!K13+Lung2!K13+Lung3!K13+Lung4!K13+Lung5!K13+LungBrain1!K13+LungBrain2!K13+LungBrain3!K13+LungBrain4!K13+LungBrain5!K13</f>
        <v>72</v>
      </c>
      <c r="L13" s="18">
        <f t="shared" si="1"/>
        <v>2.0352540164141009</v>
      </c>
    </row>
    <row r="14" spans="1:12">
      <c r="A14" s="7" t="s">
        <v>22</v>
      </c>
      <c r="B14" s="7">
        <f t="shared" si="0"/>
        <v>16094014</v>
      </c>
      <c r="C14" s="7">
        <f>Gastric2!C14+Gastric1!C14+Gastric3!C14+Gastric4!C14+Gastric5!C14+Glioma1!C14+Glioma2!C14+Glioma3!C14+Glioma4!C14+Glioma5!C14+Liver1!C14+Liver2!C14+Liver3!C14+Liver4!C14+Liver5!C14+Lung1!C14+Lung2!C14+Lung3!C14+Lung4!C14+Lung5!C14+LungBrain1!C14+LungBrain2!C14+LungBrain3!C14+LungBrain4!C14+LungBrain5!C14</f>
        <v>16086508</v>
      </c>
      <c r="D14" s="7">
        <f>Gastric2!D14+Gastric1!D14+Gastric3!D14+Gastric4!D14+Gastric5!D14+Glioma1!D14+Glioma2!D14+Glioma3!D14+Glioma4!D14+Glioma5!D14+Liver1!D14+Liver2!D14+Liver3!D14+Liver4!D14+Liver5!D14+Lung1!D14+Lung2!D14+Lung3!D14+Lung4!D14+Lung5!D14+LungBrain1!D14+LungBrain2!D14+LungBrain3!D14+LungBrain4!D14+LungBrain5!D14</f>
        <v>3213</v>
      </c>
      <c r="E14" s="7">
        <f>Gastric2!E14+Gastric1!E14+Gastric3!E14+Gastric4!E14+Gastric5!E14+Glioma1!E14+Glioma2!E14+Glioma3!E14+Glioma4!E14+Glioma5!E14+Liver1!E14+Liver2!E14+Liver3!E14+Liver4!E14+Liver5!E14+Lung1!E14+Lung2!E14+Lung3!E14+Lung4!E14+Lung5!E14+LungBrain1!E14+LungBrain2!E14+LungBrain3!E14+LungBrain4!E14+LungBrain5!E14</f>
        <v>4293</v>
      </c>
      <c r="F14" s="7">
        <f>Gastric2!F14+Gastric1!F14+Gastric3!F14+Gastric4!F14+Gastric5!F14+Glioma1!F14+Glioma2!F14+Glioma3!F14+Glioma4!F14+Glioma5!F14+Liver1!F14+Liver2!F14+Liver3!F14+Liver4!F14+Liver5!F14+Lung1!F14+Lung2!F14+Lung3!F14+Lung4!F14+Lung5!F14+LungBrain1!F14+LungBrain2!F14+LungBrain3!F14+LungBrain4!F14+LungBrain5!F14</f>
        <v>330</v>
      </c>
      <c r="G14" s="7">
        <f>Gastric2!G14+Gastric1!G14+Gastric3!G14+Gastric4!G14+Gastric5!G14+Glioma1!G14+Glioma2!G14+Glioma3!G14+Glioma4!G14+Glioma5!G14+Liver1!G14+Liver2!G14+Liver3!G14+Liver4!G14+Liver5!G14+Lung1!G14+Lung2!G14+Lung3!G14+Lung4!G14+Lung5!G14+LungBrain1!G14+LungBrain2!G14+LungBrain3!G14+LungBrain4!G14+LungBrain5!G14</f>
        <v>272</v>
      </c>
      <c r="H14" s="7">
        <f>Gastric2!H14+Gastric1!H14+Gastric3!H14+Gastric4!H14+Gastric5!H14+Glioma1!H14+Glioma2!H14+Glioma3!H14+Glioma4!H14+Glioma5!H14+Liver1!H14+Liver2!H14+Liver3!H14+Liver4!H14+Liver5!H14+Lung1!H14+Lung2!H14+Lung3!H14+Lung4!H14+Lung5!H14+LungBrain1!H14+LungBrain2!H14+LungBrain3!H14+LungBrain4!H14+LungBrain5!H14</f>
        <v>58</v>
      </c>
      <c r="I14" s="7">
        <f>Gastric2!I14+Gastric1!I14+Gastric3!I14+Gastric4!I14+Gastric5!I14+Glioma1!I14+Glioma2!I14+Glioma3!I14+Glioma4!I14+Glioma5!I14+Liver1!I14+Liver2!I14+Liver3!I14+Liver4!I14+Liver5!I14+Lung1!I14+Lung2!I14+Lung3!I14+Lung4!I14+Lung5!I14+LungBrain1!I14+LungBrain2!I14+LungBrain3!I14+LungBrain4!I14+LungBrain5!I14</f>
        <v>384</v>
      </c>
      <c r="J14" s="7">
        <f>Gastric2!J14+Gastric1!J14+Gastric3!J14+Gastric4!J14+Gastric5!J14+Glioma1!J14+Glioma2!J14+Glioma3!J14+Glioma4!J14+Glioma5!J14+Liver1!J14+Liver2!J14+Liver3!J14+Liver4!J14+Liver5!J14+Lung1!J14+Lung2!J14+Lung3!J14+Lung4!J14+Lung5!J14+LungBrain1!J14+LungBrain2!J14+LungBrain3!J14+LungBrain4!J14+LungBrain5!J14</f>
        <v>297</v>
      </c>
      <c r="K14" s="7">
        <f>Gastric2!K14+Gastric1!K14+Gastric3!K14+Gastric4!K14+Gastric5!K14+Glioma1!K14+Glioma2!K14+Glioma3!K14+Glioma4!K14+Glioma5!K14+Liver1!K14+Liver2!K14+Liver3!K14+Liver4!K14+Liver5!K14+Lung1!K14+Lung2!K14+Lung3!K14+Lung4!K14+Lung5!K14+LungBrain1!K14+LungBrain2!K14+LungBrain3!K14+LungBrain4!K14+LungBrain5!K14</f>
        <v>87</v>
      </c>
      <c r="L14" s="18">
        <f t="shared" si="1"/>
        <v>2.385980278133224</v>
      </c>
    </row>
    <row r="15" spans="1:12">
      <c r="A15" s="7" t="s">
        <v>24</v>
      </c>
      <c r="B15" s="7">
        <f t="shared" si="0"/>
        <v>18064960</v>
      </c>
      <c r="C15" s="7">
        <f>Gastric2!C15+Gastric1!C15+Gastric3!C15+Gastric4!C15+Gastric5!C15+Glioma1!C15+Glioma2!C15+Glioma3!C15+Glioma4!C15+Glioma5!C15+Liver1!C15+Liver2!C15+Liver3!C15+Liver4!C15+Liver5!C15+Lung1!C15+Lung2!C15+Lung3!C15+Lung4!C15+Lung5!C15+LungBrain1!C15+LungBrain2!C15+LungBrain3!C15+LungBrain4!C15+LungBrain5!C15</f>
        <v>18056229</v>
      </c>
      <c r="D15" s="7">
        <f>Gastric2!D15+Gastric1!D15+Gastric3!D15+Gastric4!D15+Gastric5!D15+Glioma1!D15+Glioma2!D15+Glioma3!D15+Glioma4!D15+Glioma5!D15+Liver1!D15+Liver2!D15+Liver3!D15+Liver4!D15+Liver5!D15+Lung1!D15+Lung2!D15+Lung3!D15+Lung4!D15+Lung5!D15+LungBrain1!D15+LungBrain2!D15+LungBrain3!D15+LungBrain4!D15+LungBrain5!D15</f>
        <v>3962</v>
      </c>
      <c r="E15" s="7">
        <f>Gastric2!E15+Gastric1!E15+Gastric3!E15+Gastric4!E15+Gastric5!E15+Glioma1!E15+Glioma2!E15+Glioma3!E15+Glioma4!E15+Glioma5!E15+Liver1!E15+Liver2!E15+Liver3!E15+Liver4!E15+Liver5!E15+Lung1!E15+Lung2!E15+Lung3!E15+Lung4!E15+Lung5!E15+LungBrain1!E15+LungBrain2!E15+LungBrain3!E15+LungBrain4!E15+LungBrain5!E15</f>
        <v>4769</v>
      </c>
      <c r="F15" s="7">
        <f>Gastric2!F15+Gastric1!F15+Gastric3!F15+Gastric4!F15+Gastric5!F15+Glioma1!F15+Glioma2!F15+Glioma3!F15+Glioma4!F15+Glioma5!F15+Liver1!F15+Liver2!F15+Liver3!F15+Liver4!F15+Liver5!F15+Lung1!F15+Lung2!F15+Lung3!F15+Lung4!F15+Lung5!F15+LungBrain1!F15+LungBrain2!F15+LungBrain3!F15+LungBrain4!F15+LungBrain5!F15</f>
        <v>372</v>
      </c>
      <c r="G15" s="7">
        <f>Gastric2!G15+Gastric1!G15+Gastric3!G15+Gastric4!G15+Gastric5!G15+Glioma1!G15+Glioma2!G15+Glioma3!G15+Glioma4!G15+Glioma5!G15+Liver1!G15+Liver2!G15+Liver3!G15+Liver4!G15+Liver5!G15+Lung1!G15+Lung2!G15+Lung3!G15+Lung4!G15+Lung5!G15+LungBrain1!G15+LungBrain2!G15+LungBrain3!G15+LungBrain4!G15+LungBrain5!G15</f>
        <v>300</v>
      </c>
      <c r="H15" s="7">
        <f>Gastric2!H15+Gastric1!H15+Gastric3!H15+Gastric4!H15+Gastric5!H15+Glioma1!H15+Glioma2!H15+Glioma3!H15+Glioma4!H15+Glioma5!H15+Liver1!H15+Liver2!H15+Liver3!H15+Liver4!H15+Liver5!H15+Lung1!H15+Lung2!H15+Lung3!H15+Lung4!H15+Lung5!H15+LungBrain1!H15+LungBrain2!H15+LungBrain3!H15+LungBrain4!H15+LungBrain5!H15</f>
        <v>72</v>
      </c>
      <c r="I15" s="7">
        <f>Gastric2!I15+Gastric1!I15+Gastric3!I15+Gastric4!I15+Gastric5!I15+Glioma1!I15+Glioma2!I15+Glioma3!I15+Glioma4!I15+Glioma5!I15+Liver1!I15+Liver2!I15+Liver3!I15+Liver4!I15+Liver5!I15+Lung1!I15+Lung2!I15+Lung3!I15+Lung4!I15+Lung5!I15+LungBrain1!I15+LungBrain2!I15+LungBrain3!I15+LungBrain4!I15+LungBrain5!I15</f>
        <v>396</v>
      </c>
      <c r="J15" s="7">
        <f>Gastric2!J15+Gastric1!J15+Gastric3!J15+Gastric4!J15+Gastric5!J15+Glioma1!J15+Glioma2!J15+Glioma3!J15+Glioma4!J15+Glioma5!J15+Liver1!J15+Liver2!J15+Liver3!J15+Liver4!J15+Liver5!J15+Lung1!J15+Lung2!J15+Lung3!J15+Lung4!J15+Lung5!J15+LungBrain1!J15+LungBrain2!J15+LungBrain3!J15+LungBrain4!J15+LungBrain5!J15</f>
        <v>333</v>
      </c>
      <c r="K15" s="7">
        <f>Gastric2!K15+Gastric1!K15+Gastric3!K15+Gastric4!K15+Gastric5!K15+Glioma1!K15+Glioma2!K15+Glioma3!K15+Glioma4!K15+Glioma5!K15+Liver1!K15+Liver2!K15+Liver3!K15+Liver4!K15+Liver5!K15+Lung1!K15+Lung2!K15+Lung3!K15+Lung4!K15+Lung5!K15+LungBrain1!K15+LungBrain2!K15+LungBrain3!K15+LungBrain4!K15+LungBrain5!K15</f>
        <v>63</v>
      </c>
      <c r="L15" s="18">
        <f t="shared" si="1"/>
        <v>2.1920889943847093</v>
      </c>
    </row>
    <row r="16" spans="1:12">
      <c r="A16" s="7" t="s">
        <v>26</v>
      </c>
      <c r="B16" s="7">
        <f t="shared" si="0"/>
        <v>16865422</v>
      </c>
      <c r="C16" s="7">
        <f>Gastric2!C16+Gastric1!C16+Gastric3!C16+Gastric4!C16+Gastric5!C16+Glioma1!C16+Glioma2!C16+Glioma3!C16+Glioma4!C16+Glioma5!C16+Liver1!C16+Liver2!C16+Liver3!C16+Liver4!C16+Liver5!C16+Lung1!C16+Lung2!C16+Lung3!C16+Lung4!C16+Lung5!C16+LungBrain1!C16+LungBrain2!C16+LungBrain3!C16+LungBrain4!C16+LungBrain5!C16</f>
        <v>16858220</v>
      </c>
      <c r="D16" s="7">
        <f>Gastric2!D16+Gastric1!D16+Gastric3!D16+Gastric4!D16+Gastric5!D16+Glioma1!D16+Glioma2!D16+Glioma3!D16+Glioma4!D16+Glioma5!D16+Liver1!D16+Liver2!D16+Liver3!D16+Liver4!D16+Liver5!D16+Lung1!D16+Lung2!D16+Lung3!D16+Lung4!D16+Lung5!D16+LungBrain1!D16+LungBrain2!D16+LungBrain3!D16+LungBrain4!D16+LungBrain5!D16</f>
        <v>3232</v>
      </c>
      <c r="E16" s="7">
        <f>Gastric2!E16+Gastric1!E16+Gastric3!E16+Gastric4!E16+Gastric5!E16+Glioma1!E16+Glioma2!E16+Glioma3!E16+Glioma4!E16+Glioma5!E16+Liver1!E16+Liver2!E16+Liver3!E16+Liver4!E16+Liver5!E16+Lung1!E16+Lung2!E16+Lung3!E16+Lung4!E16+Lung5!E16+LungBrain1!E16+LungBrain2!E16+LungBrain3!E16+LungBrain4!E16+LungBrain5!E16</f>
        <v>3970</v>
      </c>
      <c r="F16" s="7">
        <f>Gastric2!F16+Gastric1!F16+Gastric3!F16+Gastric4!F16+Gastric5!F16+Glioma1!F16+Glioma2!F16+Glioma3!F16+Glioma4!F16+Glioma5!F16+Liver1!F16+Liver2!F16+Liver3!F16+Liver4!F16+Liver5!F16+Lung1!F16+Lung2!F16+Lung3!F16+Lung4!F16+Lung5!F16+LungBrain1!F16+LungBrain2!F16+LungBrain3!F16+LungBrain4!F16+LungBrain5!F16</f>
        <v>297</v>
      </c>
      <c r="G16" s="7">
        <f>Gastric2!G16+Gastric1!G16+Gastric3!G16+Gastric4!G16+Gastric5!G16+Glioma1!G16+Glioma2!G16+Glioma3!G16+Glioma4!G16+Glioma5!G16+Liver1!G16+Liver2!G16+Liver3!G16+Liver4!G16+Liver5!G16+Lung1!G16+Lung2!G16+Lung3!G16+Lung4!G16+Lung5!G16+LungBrain1!G16+LungBrain2!G16+LungBrain3!G16+LungBrain4!G16+LungBrain5!G16</f>
        <v>232</v>
      </c>
      <c r="H16" s="7">
        <f>Gastric2!H16+Gastric1!H16+Gastric3!H16+Gastric4!H16+Gastric5!H16+Glioma1!H16+Glioma2!H16+Glioma3!H16+Glioma4!H16+Glioma5!H16+Liver1!H16+Liver2!H16+Liver3!H16+Liver4!H16+Liver5!H16+Lung1!H16+Lung2!H16+Lung3!H16+Lung4!H16+Lung5!H16+LungBrain1!H16+LungBrain2!H16+LungBrain3!H16+LungBrain4!H16+LungBrain5!H16</f>
        <v>65</v>
      </c>
      <c r="I16" s="7">
        <f>Gastric2!I16+Gastric1!I16+Gastric3!I16+Gastric4!I16+Gastric5!I16+Glioma1!I16+Glioma2!I16+Glioma3!I16+Glioma4!I16+Glioma5!I16+Liver1!I16+Liver2!I16+Liver3!I16+Liver4!I16+Liver5!I16+Lung1!I16+Lung2!I16+Lung3!I16+Lung4!I16+Lung5!I16+LungBrain1!I16+LungBrain2!I16+LungBrain3!I16+LungBrain4!I16+LungBrain5!I16</f>
        <v>327</v>
      </c>
      <c r="J16" s="7">
        <f>Gastric2!J16+Gastric1!J16+Gastric3!J16+Gastric4!J16+Gastric5!J16+Glioma1!J16+Glioma2!J16+Glioma3!J16+Glioma4!J16+Glioma5!J16+Liver1!J16+Liver2!J16+Liver3!J16+Liver4!J16+Liver5!J16+Lung1!J16+Lung2!J16+Lung3!J16+Lung4!J16+Lung5!J16+LungBrain1!J16+LungBrain2!J16+LungBrain3!J16+LungBrain4!J16+LungBrain5!J16</f>
        <v>267</v>
      </c>
      <c r="K16" s="7">
        <f>Gastric2!K16+Gastric1!K16+Gastric3!K16+Gastric4!K16+Gastric5!K16+Glioma1!K16+Glioma2!K16+Glioma3!K16+Glioma4!K16+Glioma5!K16+Liver1!K16+Liver2!K16+Liver3!K16+Liver4!K16+Liver5!K16+Lung1!K16+Lung2!K16+Lung3!K16+Lung4!K16+Lung5!K16+LungBrain1!K16+LungBrain2!K16+LungBrain3!K16+LungBrain4!K16+LungBrain5!K16</f>
        <v>60</v>
      </c>
      <c r="L16" s="18">
        <f t="shared" si="1"/>
        <v>1.9388782563519609</v>
      </c>
    </row>
    <row r="17" spans="1:12">
      <c r="A17" s="7" t="s">
        <v>28</v>
      </c>
      <c r="B17" s="7">
        <f t="shared" si="0"/>
        <v>20910543</v>
      </c>
      <c r="C17" s="7">
        <f>Gastric2!C17+Gastric1!C17+Gastric3!C17+Gastric4!C17+Gastric5!C17+Glioma1!C17+Glioma2!C17+Glioma3!C17+Glioma4!C17+Glioma5!C17+Liver1!C17+Liver2!C17+Liver3!C17+Liver4!C17+Liver5!C17+Lung1!C17+Lung2!C17+Lung3!C17+Lung4!C17+Lung5!C17+LungBrain1!C17+LungBrain2!C17+LungBrain3!C17+LungBrain4!C17+LungBrain5!C17</f>
        <v>20901086</v>
      </c>
      <c r="D17" s="7">
        <f>Gastric2!D17+Gastric1!D17+Gastric3!D17+Gastric4!D17+Gastric5!D17+Glioma1!D17+Glioma2!D17+Glioma3!D17+Glioma4!D17+Glioma5!D17+Liver1!D17+Liver2!D17+Liver3!D17+Liver4!D17+Liver5!D17+Lung1!D17+Lung2!D17+Lung3!D17+Lung4!D17+Lung5!D17+LungBrain1!D17+LungBrain2!D17+LungBrain3!D17+LungBrain4!D17+LungBrain5!D17</f>
        <v>3839</v>
      </c>
      <c r="E17" s="7">
        <f>Gastric2!E17+Gastric1!E17+Gastric3!E17+Gastric4!E17+Gastric5!E17+Glioma1!E17+Glioma2!E17+Glioma3!E17+Glioma4!E17+Glioma5!E17+Liver1!E17+Liver2!E17+Liver3!E17+Liver4!E17+Liver5!E17+Lung1!E17+Lung2!E17+Lung3!E17+Lung4!E17+Lung5!E17+LungBrain1!E17+LungBrain2!E17+LungBrain3!E17+LungBrain4!E17+LungBrain5!E17</f>
        <v>5618</v>
      </c>
      <c r="F17" s="7">
        <f>Gastric2!F17+Gastric1!F17+Gastric3!F17+Gastric4!F17+Gastric5!F17+Glioma1!F17+Glioma2!F17+Glioma3!F17+Glioma4!F17+Glioma5!F17+Liver1!F17+Liver2!F17+Liver3!F17+Liver4!F17+Liver5!F17+Lung1!F17+Lung2!F17+Lung3!F17+Lung4!F17+Lung5!F17+LungBrain1!F17+LungBrain2!F17+LungBrain3!F17+LungBrain4!F17+LungBrain5!F17</f>
        <v>401</v>
      </c>
      <c r="G17" s="7">
        <f>Gastric2!G17+Gastric1!G17+Gastric3!G17+Gastric4!G17+Gastric5!G17+Glioma1!G17+Glioma2!G17+Glioma3!G17+Glioma4!G17+Glioma5!G17+Liver1!G17+Liver2!G17+Liver3!G17+Liver4!G17+Liver5!G17+Lung1!G17+Lung2!G17+Lung3!G17+Lung4!G17+Lung5!G17+LungBrain1!G17+LungBrain2!G17+LungBrain3!G17+LungBrain4!G17+LungBrain5!G17</f>
        <v>325</v>
      </c>
      <c r="H17" s="7">
        <f>Gastric2!H17+Gastric1!H17+Gastric3!H17+Gastric4!H17+Gastric5!H17+Glioma1!H17+Glioma2!H17+Glioma3!H17+Glioma4!H17+Glioma5!H17+Liver1!H17+Liver2!H17+Liver3!H17+Liver4!H17+Liver5!H17+Lung1!H17+Lung2!H17+Lung3!H17+Lung4!H17+Lung5!H17+LungBrain1!H17+LungBrain2!H17+LungBrain3!H17+LungBrain4!H17+LungBrain5!H17</f>
        <v>76</v>
      </c>
      <c r="I17" s="7">
        <f>Gastric2!I17+Gastric1!I17+Gastric3!I17+Gastric4!I17+Gastric5!I17+Glioma1!I17+Glioma2!I17+Glioma3!I17+Glioma4!I17+Glioma5!I17+Liver1!I17+Liver2!I17+Liver3!I17+Liver4!I17+Liver5!I17+Lung1!I17+Lung2!I17+Lung3!I17+Lung4!I17+Lung5!I17+LungBrain1!I17+LungBrain2!I17+LungBrain3!I17+LungBrain4!I17+LungBrain5!I17</f>
        <v>389</v>
      </c>
      <c r="J17" s="7">
        <f>Gastric2!J17+Gastric1!J17+Gastric3!J17+Gastric4!J17+Gastric5!J17+Glioma1!J17+Glioma2!J17+Glioma3!J17+Glioma4!J17+Glioma5!J17+Liver1!J17+Liver2!J17+Liver3!J17+Liver4!J17+Liver5!J17+Lung1!J17+Lung2!J17+Lung3!J17+Lung4!J17+Lung5!J17+LungBrain1!J17+LungBrain2!J17+LungBrain3!J17+LungBrain4!J17+LungBrain5!J17</f>
        <v>321</v>
      </c>
      <c r="K17" s="7">
        <f>Gastric2!K17+Gastric1!K17+Gastric3!K17+Gastric4!K17+Gastric5!K17+Glioma1!K17+Glioma2!K17+Glioma3!K17+Glioma4!K17+Glioma5!K17+Liver1!K17+Liver2!K17+Liver3!K17+Liver4!K17+Liver5!K17+Lung1!K17+Lung2!K17+Lung3!K17+Lung4!K17+Lung5!K17+LungBrain1!K17+LungBrain2!K17+LungBrain3!K17+LungBrain4!K17+LungBrain5!K17</f>
        <v>68</v>
      </c>
      <c r="L17" s="18">
        <f t="shared" si="1"/>
        <v>1.8603055884297217</v>
      </c>
    </row>
    <row r="18" spans="1:12">
      <c r="A18" s="7" t="s">
        <v>30</v>
      </c>
      <c r="B18" s="7">
        <f t="shared" si="0"/>
        <v>7585588</v>
      </c>
      <c r="C18" s="7">
        <f>Gastric2!C18+Gastric1!C18+Gastric3!C18+Gastric4!C18+Gastric5!C18+Glioma1!C18+Glioma2!C18+Glioma3!C18+Glioma4!C18+Glioma5!C18+Liver1!C18+Liver2!C18+Liver3!C18+Liver4!C18+Liver5!C18+Lung1!C18+Lung2!C18+Lung3!C18+Lung4!C18+Lung5!C18+LungBrain1!C18+LungBrain2!C18+LungBrain3!C18+LungBrain4!C18+LungBrain5!C18</f>
        <v>7581872</v>
      </c>
      <c r="D18" s="7">
        <f>Gastric2!D18+Gastric1!D18+Gastric3!D18+Gastric4!D18+Gastric5!D18+Glioma1!D18+Glioma2!D18+Glioma3!D18+Glioma4!D18+Glioma5!D18+Liver1!D18+Liver2!D18+Liver3!D18+Liver4!D18+Liver5!D18+Lung1!D18+Lung2!D18+Lung3!D18+Lung4!D18+Lung5!D18+LungBrain1!D18+LungBrain2!D18+LungBrain3!D18+LungBrain4!D18+LungBrain5!D18</f>
        <v>1806</v>
      </c>
      <c r="E18" s="7">
        <f>Gastric2!E18+Gastric1!E18+Gastric3!E18+Gastric4!E18+Gastric5!E18+Glioma1!E18+Glioma2!E18+Glioma3!E18+Glioma4!E18+Glioma5!E18+Liver1!E18+Liver2!E18+Liver3!E18+Liver4!E18+Liver5!E18+Lung1!E18+Lung2!E18+Lung3!E18+Lung4!E18+Lung5!E18+LungBrain1!E18+LungBrain2!E18+LungBrain3!E18+LungBrain4!E18+LungBrain5!E18</f>
        <v>1910</v>
      </c>
      <c r="F18" s="7">
        <f>Gastric2!F18+Gastric1!F18+Gastric3!F18+Gastric4!F18+Gastric5!F18+Glioma1!F18+Glioma2!F18+Glioma3!F18+Glioma4!F18+Glioma5!F18+Liver1!F18+Liver2!F18+Liver3!F18+Liver4!F18+Liver5!F18+Lung1!F18+Lung2!F18+Lung3!F18+Lung4!F18+Lung5!F18+LungBrain1!F18+LungBrain2!F18+LungBrain3!F18+LungBrain4!F18+LungBrain5!F18</f>
        <v>137</v>
      </c>
      <c r="G18" s="7">
        <f>Gastric2!G18+Gastric1!G18+Gastric3!G18+Gastric4!G18+Gastric5!G18+Glioma1!G18+Glioma2!G18+Glioma3!G18+Glioma4!G18+Glioma5!G18+Liver1!G18+Liver2!G18+Liver3!G18+Liver4!G18+Liver5!G18+Lung1!G18+Lung2!G18+Lung3!G18+Lung4!G18+Lung5!G18+LungBrain1!G18+LungBrain2!G18+LungBrain3!G18+LungBrain4!G18+LungBrain5!G18</f>
        <v>98</v>
      </c>
      <c r="H18" s="7">
        <f>Gastric2!H18+Gastric1!H18+Gastric3!H18+Gastric4!H18+Gastric5!H18+Glioma1!H18+Glioma2!H18+Glioma3!H18+Glioma4!H18+Glioma5!H18+Liver1!H18+Liver2!H18+Liver3!H18+Liver4!H18+Liver5!H18+Lung1!H18+Lung2!H18+Lung3!H18+Lung4!H18+Lung5!H18+LungBrain1!H18+LungBrain2!H18+LungBrain3!H18+LungBrain4!H18+LungBrain5!H18</f>
        <v>39</v>
      </c>
      <c r="I18" s="7">
        <f>Gastric2!I18+Gastric1!I18+Gastric3!I18+Gastric4!I18+Gastric5!I18+Glioma1!I18+Glioma2!I18+Glioma3!I18+Glioma4!I18+Glioma5!I18+Liver1!I18+Liver2!I18+Liver3!I18+Liver4!I18+Liver5!I18+Lung1!I18+Lung2!I18+Lung3!I18+Lung4!I18+Lung5!I18+LungBrain1!I18+LungBrain2!I18+LungBrain3!I18+LungBrain4!I18+LungBrain5!I18</f>
        <v>191</v>
      </c>
      <c r="J18" s="7">
        <f>Gastric2!J18+Gastric1!J18+Gastric3!J18+Gastric4!J18+Gastric5!J18+Glioma1!J18+Glioma2!J18+Glioma3!J18+Glioma4!J18+Glioma5!J18+Liver1!J18+Liver2!J18+Liver3!J18+Liver4!J18+Liver5!J18+Lung1!J18+Lung2!J18+Lung3!J18+Lung4!J18+Lung5!J18+LungBrain1!J18+LungBrain2!J18+LungBrain3!J18+LungBrain4!J18+LungBrain5!J18</f>
        <v>142</v>
      </c>
      <c r="K18" s="7">
        <f>Gastric2!K18+Gastric1!K18+Gastric3!K18+Gastric4!K18+Gastric5!K18+Glioma1!K18+Glioma2!K18+Glioma3!K18+Glioma4!K18+Glioma5!K18+Liver1!K18+Liver2!K18+Liver3!K18+Liver4!K18+Liver5!K18+Lung1!K18+Lung2!K18+Lung3!K18+Lung4!K18+Lung5!K18+LungBrain1!K18+LungBrain2!K18+LungBrain3!K18+LungBrain4!K18+LungBrain5!K18</f>
        <v>49</v>
      </c>
      <c r="L18" s="18">
        <f t="shared" si="1"/>
        <v>2.5179326902542032</v>
      </c>
    </row>
    <row r="19" spans="1:12">
      <c r="A19" s="7" t="s">
        <v>32</v>
      </c>
      <c r="B19" s="7">
        <f t="shared" si="0"/>
        <v>11458886</v>
      </c>
      <c r="C19" s="7">
        <f>Gastric2!C19+Gastric1!C19+Gastric3!C19+Gastric4!C19+Gastric5!C19+Glioma1!C19+Glioma2!C19+Glioma3!C19+Glioma4!C19+Glioma5!C19+Liver1!C19+Liver2!C19+Liver3!C19+Liver4!C19+Liver5!C19+Lung1!C19+Lung2!C19+Lung3!C19+Lung4!C19+Lung5!C19+LungBrain1!C19+LungBrain2!C19+LungBrain3!C19+LungBrain4!C19+LungBrain5!C19</f>
        <v>11453976</v>
      </c>
      <c r="D19" s="7">
        <f>Gastric2!D19+Gastric1!D19+Gastric3!D19+Gastric4!D19+Gastric5!D19+Glioma1!D19+Glioma2!D19+Glioma3!D19+Glioma4!D19+Glioma5!D19+Liver1!D19+Liver2!D19+Liver3!D19+Liver4!D19+Liver5!D19+Lung1!D19+Lung2!D19+Lung3!D19+Lung4!D19+Lung5!D19+LungBrain1!D19+LungBrain2!D19+LungBrain3!D19+LungBrain4!D19+LungBrain5!D19</f>
        <v>2149</v>
      </c>
      <c r="E19" s="7">
        <f>Gastric2!E19+Gastric1!E19+Gastric3!E19+Gastric4!E19+Gastric5!E19+Glioma1!E19+Glioma2!E19+Glioma3!E19+Glioma4!E19+Glioma5!E19+Liver1!E19+Liver2!E19+Liver3!E19+Liver4!E19+Liver5!E19+Lung1!E19+Lung2!E19+Lung3!E19+Lung4!E19+Lung5!E19+LungBrain1!E19+LungBrain2!E19+LungBrain3!E19+LungBrain4!E19+LungBrain5!E19</f>
        <v>2761</v>
      </c>
      <c r="F19" s="7">
        <f>Gastric2!F19+Gastric1!F19+Gastric3!F19+Gastric4!F19+Gastric5!F19+Glioma1!F19+Glioma2!F19+Glioma3!F19+Glioma4!F19+Glioma5!F19+Liver1!F19+Liver2!F19+Liver3!F19+Liver4!F19+Liver5!F19+Lung1!F19+Lung2!F19+Lung3!F19+Lung4!F19+Lung5!F19+LungBrain1!F19+LungBrain2!F19+LungBrain3!F19+LungBrain4!F19+LungBrain5!F19</f>
        <v>189</v>
      </c>
      <c r="G19" s="7">
        <f>Gastric2!G19+Gastric1!G19+Gastric3!G19+Gastric4!G19+Gastric5!G19+Glioma1!G19+Glioma2!G19+Glioma3!G19+Glioma4!G19+Glioma5!G19+Liver1!G19+Liver2!G19+Liver3!G19+Liver4!G19+Liver5!G19+Lung1!G19+Lung2!G19+Lung3!G19+Lung4!G19+Lung5!G19+LungBrain1!G19+LungBrain2!G19+LungBrain3!G19+LungBrain4!G19+LungBrain5!G19</f>
        <v>148</v>
      </c>
      <c r="H19" s="7">
        <f>Gastric2!H19+Gastric1!H19+Gastric3!H19+Gastric4!H19+Gastric5!H19+Glioma1!H19+Glioma2!H19+Glioma3!H19+Glioma4!H19+Glioma5!H19+Liver1!H19+Liver2!H19+Liver3!H19+Liver4!H19+Liver5!H19+Lung1!H19+Lung2!H19+Lung3!H19+Lung4!H19+Lung5!H19+LungBrain1!H19+LungBrain2!H19+LungBrain3!H19+LungBrain4!H19+LungBrain5!H19</f>
        <v>41</v>
      </c>
      <c r="I19" s="7">
        <f>Gastric2!I19+Gastric1!I19+Gastric3!I19+Gastric4!I19+Gastric5!I19+Glioma1!I19+Glioma2!I19+Glioma3!I19+Glioma4!I19+Glioma5!I19+Liver1!I19+Liver2!I19+Liver3!I19+Liver4!I19+Liver5!I19+Lung1!I19+Lung2!I19+Lung3!I19+Lung4!I19+Lung5!I19+LungBrain1!I19+LungBrain2!I19+LungBrain3!I19+LungBrain4!I19+LungBrain5!I19</f>
        <v>272</v>
      </c>
      <c r="J19" s="7">
        <f>Gastric2!J19+Gastric1!J19+Gastric3!J19+Gastric4!J19+Gastric5!J19+Glioma1!J19+Glioma2!J19+Glioma3!J19+Glioma4!J19+Glioma5!J19+Liver1!J19+Liver2!J19+Liver3!J19+Liver4!J19+Liver5!J19+Lung1!J19+Lung2!J19+Lung3!J19+Lung4!J19+Lung5!J19+LungBrain1!J19+LungBrain2!J19+LungBrain3!J19+LungBrain4!J19+LungBrain5!J19</f>
        <v>214</v>
      </c>
      <c r="K19" s="7">
        <f>Gastric2!K19+Gastric1!K19+Gastric3!K19+Gastric4!K19+Gastric5!K19+Glioma1!K19+Glioma2!K19+Glioma3!K19+Glioma4!K19+Glioma5!K19+Liver1!K19+Liver2!K19+Liver3!K19+Liver4!K19+Liver5!K19+Lung1!K19+Lung2!K19+Lung3!K19+Lung4!K19+Lung5!K19+LungBrain1!K19+LungBrain2!K19+LungBrain3!K19+LungBrain4!K19+LungBrain5!K19</f>
        <v>58</v>
      </c>
      <c r="L19" s="18">
        <f t="shared" si="1"/>
        <v>2.3737036916153977</v>
      </c>
    </row>
    <row r="20" spans="1:12">
      <c r="A20" s="7" t="s">
        <v>34</v>
      </c>
      <c r="B20" s="7">
        <f t="shared" si="0"/>
        <v>13672635</v>
      </c>
      <c r="C20" s="7">
        <f>Gastric2!C20+Gastric1!C20+Gastric3!C20+Gastric4!C20+Gastric5!C20+Glioma1!C20+Glioma2!C20+Glioma3!C20+Glioma4!C20+Glioma5!C20+Liver1!C20+Liver2!C20+Liver3!C20+Liver4!C20+Liver5!C20+Lung1!C20+Lung2!C20+Lung3!C20+Lung4!C20+Lung5!C20+LungBrain1!C20+LungBrain2!C20+LungBrain3!C20+LungBrain4!C20+LungBrain5!C20</f>
        <v>13666491</v>
      </c>
      <c r="D20" s="7">
        <f>Gastric2!D20+Gastric1!D20+Gastric3!D20+Gastric4!D20+Gastric5!D20+Glioma1!D20+Glioma2!D20+Glioma3!D20+Glioma4!D20+Glioma5!D20+Liver1!D20+Liver2!D20+Liver3!D20+Liver4!D20+Liver5!D20+Lung1!D20+Lung2!D20+Lung3!D20+Lung4!D20+Lung5!D20+LungBrain1!D20+LungBrain2!D20+LungBrain3!D20+LungBrain4!D20+LungBrain5!D20</f>
        <v>2592</v>
      </c>
      <c r="E20" s="7">
        <f>Gastric2!E20+Gastric1!E20+Gastric3!E20+Gastric4!E20+Gastric5!E20+Glioma1!E20+Glioma2!E20+Glioma3!E20+Glioma4!E20+Glioma5!E20+Liver1!E20+Liver2!E20+Liver3!E20+Liver4!E20+Liver5!E20+Lung1!E20+Lung2!E20+Lung3!E20+Lung4!E20+Lung5!E20+LungBrain1!E20+LungBrain2!E20+LungBrain3!E20+LungBrain4!E20+LungBrain5!E20</f>
        <v>3552</v>
      </c>
      <c r="F20" s="7">
        <f>Gastric2!F20+Gastric1!F20+Gastric3!F20+Gastric4!F20+Gastric5!F20+Glioma1!F20+Glioma2!F20+Glioma3!F20+Glioma4!F20+Glioma5!F20+Liver1!F20+Liver2!F20+Liver3!F20+Liver4!F20+Liver5!F20+Lung1!F20+Lung2!F20+Lung3!F20+Lung4!F20+Lung5!F20+LungBrain1!F20+LungBrain2!F20+LungBrain3!F20+LungBrain4!F20+LungBrain5!F20</f>
        <v>254</v>
      </c>
      <c r="G20" s="7">
        <f>Gastric2!G20+Gastric1!G20+Gastric3!G20+Gastric4!G20+Gastric5!G20+Glioma1!G20+Glioma2!G20+Glioma3!G20+Glioma4!G20+Glioma5!G20+Liver1!G20+Liver2!G20+Liver3!G20+Liver4!G20+Liver5!G20+Lung1!G20+Lung2!G20+Lung3!G20+Lung4!G20+Lung5!G20+LungBrain1!G20+LungBrain2!G20+LungBrain3!G20+LungBrain4!G20+LungBrain5!G20</f>
        <v>205</v>
      </c>
      <c r="H20" s="7">
        <f>Gastric2!H20+Gastric1!H20+Gastric3!H20+Gastric4!H20+Gastric5!H20+Glioma1!H20+Glioma2!H20+Glioma3!H20+Glioma4!H20+Glioma5!H20+Liver1!H20+Liver2!H20+Liver3!H20+Liver4!H20+Liver5!H20+Lung1!H20+Lung2!H20+Lung3!H20+Lung4!H20+Lung5!H20+LungBrain1!H20+LungBrain2!H20+LungBrain3!H20+LungBrain4!H20+LungBrain5!H20</f>
        <v>49</v>
      </c>
      <c r="I20" s="7">
        <f>Gastric2!I20+Gastric1!I20+Gastric3!I20+Gastric4!I20+Gastric5!I20+Glioma1!I20+Glioma2!I20+Glioma3!I20+Glioma4!I20+Glioma5!I20+Liver1!I20+Liver2!I20+Liver3!I20+Liver4!I20+Liver5!I20+Lung1!I20+Lung2!I20+Lung3!I20+Lung4!I20+Lung5!I20+LungBrain1!I20+LungBrain2!I20+LungBrain3!I20+LungBrain4!I20+LungBrain5!I20</f>
        <v>283</v>
      </c>
      <c r="J20" s="7">
        <f>Gastric2!J20+Gastric1!J20+Gastric3!J20+Gastric4!J20+Gastric5!J20+Glioma1!J20+Glioma2!J20+Glioma3!J20+Glioma4!J20+Glioma5!J20+Liver1!J20+Liver2!J20+Liver3!J20+Liver4!J20+Liver5!J20+Lung1!J20+Lung2!J20+Lung3!J20+Lung4!J20+Lung5!J20+LungBrain1!J20+LungBrain2!J20+LungBrain3!J20+LungBrain4!J20+LungBrain5!J20</f>
        <v>234</v>
      </c>
      <c r="K20" s="7">
        <f>Gastric2!K20+Gastric1!K20+Gastric3!K20+Gastric4!K20+Gastric5!K20+Glioma1!K20+Glioma2!K20+Glioma3!K20+Glioma4!K20+Glioma5!K20+Liver1!K20+Liver2!K20+Liver3!K20+Liver4!K20+Liver5!K20+Lung1!K20+Lung2!K20+Lung3!K20+Lung4!K20+Lung5!K20+LungBrain1!K20+LungBrain2!K20+LungBrain3!K20+LungBrain4!K20+LungBrain5!K20</f>
        <v>49</v>
      </c>
      <c r="L20" s="18">
        <f t="shared" si="1"/>
        <v>2.0698277983724425</v>
      </c>
    </row>
    <row r="21" spans="1:12">
      <c r="A21" s="7" t="s">
        <v>36</v>
      </c>
      <c r="B21" s="7">
        <f t="shared" si="0"/>
        <v>18691479</v>
      </c>
      <c r="C21" s="7">
        <f>Gastric2!C21+Gastric1!C21+Gastric3!C21+Gastric4!C21+Gastric5!C21+Glioma1!C21+Glioma2!C21+Glioma3!C21+Glioma4!C21+Glioma5!C21+Liver1!C21+Liver2!C21+Liver3!C21+Liver4!C21+Liver5!C21+Lung1!C21+Lung2!C21+Lung3!C21+Lung4!C21+Lung5!C21+LungBrain1!C21+LungBrain2!C21+LungBrain3!C21+LungBrain4!C21+LungBrain5!C21</f>
        <v>18682496</v>
      </c>
      <c r="D21" s="7">
        <f>Gastric2!D21+Gastric1!D21+Gastric3!D21+Gastric4!D21+Gastric5!D21+Glioma1!D21+Glioma2!D21+Glioma3!D21+Glioma4!D21+Glioma5!D21+Liver1!D21+Liver2!D21+Liver3!D21+Liver4!D21+Liver5!D21+Lung1!D21+Lung2!D21+Lung3!D21+Lung4!D21+Lung5!D21+LungBrain1!D21+LungBrain2!D21+LungBrain3!D21+LungBrain4!D21+LungBrain5!D21</f>
        <v>3654</v>
      </c>
      <c r="E21" s="7">
        <f>Gastric2!E21+Gastric1!E21+Gastric3!E21+Gastric4!E21+Gastric5!E21+Glioma1!E21+Glioma2!E21+Glioma3!E21+Glioma4!E21+Glioma5!E21+Liver1!E21+Liver2!E21+Liver3!E21+Liver4!E21+Liver5!E21+Lung1!E21+Lung2!E21+Lung3!E21+Lung4!E21+Lung5!E21+LungBrain1!E21+LungBrain2!E21+LungBrain3!E21+LungBrain4!E21+LungBrain5!E21</f>
        <v>5329</v>
      </c>
      <c r="F21" s="7">
        <f>Gastric2!F21+Gastric1!F21+Gastric3!F21+Gastric4!F21+Gastric5!F21+Glioma1!F21+Glioma2!F21+Glioma3!F21+Glioma4!F21+Glioma5!F21+Liver1!F21+Liver2!F21+Liver3!F21+Liver4!F21+Liver5!F21+Lung1!F21+Lung2!F21+Lung3!F21+Lung4!F21+Lung5!F21+LungBrain1!F21+LungBrain2!F21+LungBrain3!F21+LungBrain4!F21+LungBrain5!F21</f>
        <v>387</v>
      </c>
      <c r="G21" s="7">
        <f>Gastric2!G21+Gastric1!G21+Gastric3!G21+Gastric4!G21+Gastric5!G21+Glioma1!G21+Glioma2!G21+Glioma3!G21+Glioma4!G21+Glioma5!G21+Liver1!G21+Liver2!G21+Liver3!G21+Liver4!G21+Liver5!G21+Lung1!G21+Lung2!G21+Lung3!G21+Lung4!G21+Lung5!G21+LungBrain1!G21+LungBrain2!G21+LungBrain3!G21+LungBrain4!G21+LungBrain5!G21</f>
        <v>304</v>
      </c>
      <c r="H21" s="7">
        <f>Gastric2!H21+Gastric1!H21+Gastric3!H21+Gastric4!H21+Gastric5!H21+Glioma1!H21+Glioma2!H21+Glioma3!H21+Glioma4!H21+Glioma5!H21+Liver1!H21+Liver2!H21+Liver3!H21+Liver4!H21+Liver5!H21+Lung1!H21+Lung2!H21+Lung3!H21+Lung4!H21+Lung5!H21+LungBrain1!H21+LungBrain2!H21+LungBrain3!H21+LungBrain4!H21+LungBrain5!H21</f>
        <v>83</v>
      </c>
      <c r="I21" s="7">
        <f>Gastric2!I21+Gastric1!I21+Gastric3!I21+Gastric4!I21+Gastric5!I21+Glioma1!I21+Glioma2!I21+Glioma3!I21+Glioma4!I21+Glioma5!I21+Liver1!I21+Liver2!I21+Liver3!I21+Liver4!I21+Liver5!I21+Lung1!I21+Lung2!I21+Lung3!I21+Lung4!I21+Lung5!I21+LungBrain1!I21+LungBrain2!I21+LungBrain3!I21+LungBrain4!I21+LungBrain5!I21</f>
        <v>373</v>
      </c>
      <c r="J21" s="7">
        <f>Gastric2!J21+Gastric1!J21+Gastric3!J21+Gastric4!J21+Gastric5!J21+Glioma1!J21+Glioma2!J21+Glioma3!J21+Glioma4!J21+Glioma5!J21+Liver1!J21+Liver2!J21+Liver3!J21+Liver4!J21+Liver5!J21+Lung1!J21+Lung2!J21+Lung3!J21+Lung4!J21+Lung5!J21+LungBrain1!J21+LungBrain2!J21+LungBrain3!J21+LungBrain4!J21+LungBrain5!J21</f>
        <v>288</v>
      </c>
      <c r="K21" s="7">
        <f>Gastric2!K21+Gastric1!K21+Gastric3!K21+Gastric4!K21+Gastric5!K21+Glioma1!K21+Glioma2!K21+Glioma3!K21+Glioma4!K21+Glioma5!K21+Liver1!K21+Liver2!K21+Liver3!K21+Liver4!K21+Liver5!K21+Lung1!K21+Lung2!K21+Lung3!K21+Lung4!K21+Lung5!K21+LungBrain1!K21+LungBrain2!K21+LungBrain3!K21+LungBrain4!K21+LungBrain5!K21</f>
        <v>85</v>
      </c>
      <c r="L21" s="18">
        <f t="shared" si="1"/>
        <v>1.995561720931768</v>
      </c>
    </row>
    <row r="22" spans="1:12">
      <c r="A22" s="7" t="s">
        <v>38</v>
      </c>
      <c r="B22" s="7">
        <f t="shared" si="0"/>
        <v>28810150</v>
      </c>
      <c r="C22" s="7">
        <f>Gastric2!C22+Gastric1!C22+Gastric3!C22+Gastric4!C22+Gastric5!C22+Glioma1!C22+Glioma2!C22+Glioma3!C22+Glioma4!C22+Glioma5!C22+Liver1!C22+Liver2!C22+Liver3!C22+Liver4!C22+Liver5!C22+Lung1!C22+Lung2!C22+Lung3!C22+Lung4!C22+Lung5!C22+LungBrain1!C22+LungBrain2!C22+LungBrain3!C22+LungBrain4!C22+LungBrain5!C22</f>
        <v>28798312</v>
      </c>
      <c r="D22" s="7">
        <f>Gastric2!D22+Gastric1!D22+Gastric3!D22+Gastric4!D22+Gastric5!D22+Glioma1!D22+Glioma2!D22+Glioma3!D22+Glioma4!D22+Glioma5!D22+Liver1!D22+Liver2!D22+Liver3!D22+Liver4!D22+Liver5!D22+Lung1!D22+Lung2!D22+Lung3!D22+Lung4!D22+Lung5!D22+LungBrain1!D22+LungBrain2!D22+LungBrain3!D22+LungBrain4!D22+LungBrain5!D22</f>
        <v>4553</v>
      </c>
      <c r="E22" s="7">
        <f>Gastric2!E22+Gastric1!E22+Gastric3!E22+Gastric4!E22+Gastric5!E22+Glioma1!E22+Glioma2!E22+Glioma3!E22+Glioma4!E22+Glioma5!E22+Liver1!E22+Liver2!E22+Liver3!E22+Liver4!E22+Liver5!E22+Lung1!E22+Lung2!E22+Lung3!E22+Lung4!E22+Lung5!E22+LungBrain1!E22+LungBrain2!E22+LungBrain3!E22+LungBrain4!E22+LungBrain5!E22</f>
        <v>7285</v>
      </c>
      <c r="F22" s="7">
        <f>Gastric2!F22+Gastric1!F22+Gastric3!F22+Gastric4!F22+Gastric5!F22+Glioma1!F22+Glioma2!F22+Glioma3!F22+Glioma4!F22+Glioma5!F22+Liver1!F22+Liver2!F22+Liver3!F22+Liver4!F22+Liver5!F22+Lung1!F22+Lung2!F22+Lung3!F22+Lung4!F22+Lung5!F22+LungBrain1!F22+LungBrain2!F22+LungBrain3!F22+LungBrain4!F22+LungBrain5!F22</f>
        <v>564</v>
      </c>
      <c r="G22" s="7">
        <f>Gastric2!G22+Gastric1!G22+Gastric3!G22+Gastric4!G22+Gastric5!G22+Glioma1!G22+Glioma2!G22+Glioma3!G22+Glioma4!G22+Glioma5!G22+Liver1!G22+Liver2!G22+Liver3!G22+Liver4!G22+Liver5!G22+Lung1!G22+Lung2!G22+Lung3!G22+Lung4!G22+Lung5!G22+LungBrain1!G22+LungBrain2!G22+LungBrain3!G22+LungBrain4!G22+LungBrain5!G22</f>
        <v>481</v>
      </c>
      <c r="H22" s="7">
        <f>Gastric2!H22+Gastric1!H22+Gastric3!H22+Gastric4!H22+Gastric5!H22+Glioma1!H22+Glioma2!H22+Glioma3!H22+Glioma4!H22+Glioma5!H22+Liver1!H22+Liver2!H22+Liver3!H22+Liver4!H22+Liver5!H22+Lung1!H22+Lung2!H22+Lung3!H22+Lung4!H22+Lung5!H22+LungBrain1!H22+LungBrain2!H22+LungBrain3!H22+LungBrain4!H22+LungBrain5!H22</f>
        <v>83</v>
      </c>
      <c r="I22" s="7">
        <f>Gastric2!I22+Gastric1!I22+Gastric3!I22+Gastric4!I22+Gastric5!I22+Glioma1!I22+Glioma2!I22+Glioma3!I22+Glioma4!I22+Glioma5!I22+Liver1!I22+Liver2!I22+Liver3!I22+Liver4!I22+Liver5!I22+Lung1!I22+Lung2!I22+Lung3!I22+Lung4!I22+Lung5!I22+LungBrain1!I22+LungBrain2!I22+LungBrain3!I22+LungBrain4!I22+LungBrain5!I22</f>
        <v>641</v>
      </c>
      <c r="J22" s="7">
        <f>Gastric2!J22+Gastric1!J22+Gastric3!J22+Gastric4!J22+Gastric5!J22+Glioma1!J22+Glioma2!J22+Glioma3!J22+Glioma4!J22+Glioma5!J22+Liver1!J22+Liver2!J22+Liver3!J22+Liver4!J22+Liver5!J22+Lung1!J22+Lung2!J22+Lung3!J22+Lung4!J22+Lung5!J22+LungBrain1!J22+LungBrain2!J22+LungBrain3!J22+LungBrain4!J22+LungBrain5!J22</f>
        <v>520</v>
      </c>
      <c r="K22" s="7">
        <f>Gastric2!K22+Gastric1!K22+Gastric3!K22+Gastric4!K22+Gastric5!K22+Glioma1!K22+Glioma2!K22+Glioma3!K22+Glioma4!K22+Glioma5!K22+Liver1!K22+Liver2!K22+Liver3!K22+Liver4!K22+Liver5!K22+Lung1!K22+Lung2!K22+Lung3!K22+Lung4!K22+Lung5!K22+LungBrain1!K22+LungBrain2!K22+LungBrain3!K22+LungBrain4!K22+LungBrain5!K22</f>
        <v>121</v>
      </c>
      <c r="L22" s="18">
        <f t="shared" si="1"/>
        <v>2.2249103180649876</v>
      </c>
    </row>
    <row r="23" spans="1:12">
      <c r="A23" s="7" t="s">
        <v>40</v>
      </c>
      <c r="B23" s="7">
        <f t="shared" si="0"/>
        <v>7158465</v>
      </c>
      <c r="C23" s="7">
        <f>Gastric2!C23+Gastric1!C23+Gastric3!C23+Gastric4!C23+Gastric5!C23+Glioma1!C23+Glioma2!C23+Glioma3!C23+Glioma4!C23+Glioma5!C23+Liver1!C23+Liver2!C23+Liver3!C23+Liver4!C23+Liver5!C23+Lung1!C23+Lung2!C23+Lung3!C23+Lung4!C23+Lung5!C23+LungBrain1!C23+LungBrain2!C23+LungBrain3!C23+LungBrain4!C23+LungBrain5!C23</f>
        <v>7155263</v>
      </c>
      <c r="D23" s="7">
        <f>Gastric2!D23+Gastric1!D23+Gastric3!D23+Gastric4!D23+Gastric5!D23+Glioma1!D23+Glioma2!D23+Glioma3!D23+Glioma4!D23+Glioma5!D23+Liver1!D23+Liver2!D23+Liver3!D23+Liver4!D23+Liver5!D23+Lung1!D23+Lung2!D23+Lung3!D23+Lung4!D23+Lung5!D23+LungBrain1!D23+LungBrain2!D23+LungBrain3!D23+LungBrain4!D23+LungBrain5!D23</f>
        <v>1354</v>
      </c>
      <c r="E23" s="7">
        <f>Gastric2!E23+Gastric1!E23+Gastric3!E23+Gastric4!E23+Gastric5!E23+Glioma1!E23+Glioma2!E23+Glioma3!E23+Glioma4!E23+Glioma5!E23+Liver1!E23+Liver2!E23+Liver3!E23+Liver4!E23+Liver5!E23+Lung1!E23+Lung2!E23+Lung3!E23+Lung4!E23+Lung5!E23+LungBrain1!E23+LungBrain2!E23+LungBrain3!E23+LungBrain4!E23+LungBrain5!E23</f>
        <v>1848</v>
      </c>
      <c r="F23" s="7">
        <f>Gastric2!F23+Gastric1!F23+Gastric3!F23+Gastric4!F23+Gastric5!F23+Glioma1!F23+Glioma2!F23+Glioma3!F23+Glioma4!F23+Glioma5!F23+Liver1!F23+Liver2!F23+Liver3!F23+Liver4!F23+Liver5!F23+Lung1!F23+Lung2!F23+Lung3!F23+Lung4!F23+Lung5!F23+LungBrain1!F23+LungBrain2!F23+LungBrain3!F23+LungBrain4!F23+LungBrain5!F23</f>
        <v>136</v>
      </c>
      <c r="G23" s="7">
        <f>Gastric2!G23+Gastric1!G23+Gastric3!G23+Gastric4!G23+Gastric5!G23+Glioma1!G23+Glioma2!G23+Glioma3!G23+Glioma4!G23+Glioma5!G23+Liver1!G23+Liver2!G23+Liver3!G23+Liver4!G23+Liver5!G23+Lung1!G23+Lung2!G23+Lung3!G23+Lung4!G23+Lung5!G23+LungBrain1!G23+LungBrain2!G23+LungBrain3!G23+LungBrain4!G23+LungBrain5!G23</f>
        <v>101</v>
      </c>
      <c r="H23" s="7">
        <f>Gastric2!H23+Gastric1!H23+Gastric3!H23+Gastric4!H23+Gastric5!H23+Glioma1!H23+Glioma2!H23+Glioma3!H23+Glioma4!H23+Glioma5!H23+Liver1!H23+Liver2!H23+Liver3!H23+Liver4!H23+Liver5!H23+Lung1!H23+Lung2!H23+Lung3!H23+Lung4!H23+Lung5!H23+LungBrain1!H23+LungBrain2!H23+LungBrain3!H23+LungBrain4!H23+LungBrain5!H23</f>
        <v>35</v>
      </c>
      <c r="I23" s="7">
        <f>Gastric2!I23+Gastric1!I23+Gastric3!I23+Gastric4!I23+Gastric5!I23+Glioma1!I23+Glioma2!I23+Glioma3!I23+Glioma4!I23+Glioma5!I23+Liver1!I23+Liver2!I23+Liver3!I23+Liver4!I23+Liver5!I23+Lung1!I23+Lung2!I23+Lung3!I23+Lung4!I23+Lung5!I23+LungBrain1!I23+LungBrain2!I23+LungBrain3!I23+LungBrain4!I23+LungBrain5!I23</f>
        <v>183</v>
      </c>
      <c r="J23" s="7">
        <f>Gastric2!J23+Gastric1!J23+Gastric3!J23+Gastric4!J23+Gastric5!J23+Glioma1!J23+Glioma2!J23+Glioma3!J23+Glioma4!J23+Glioma5!J23+Liver1!J23+Liver2!J23+Liver3!J23+Liver4!J23+Liver5!J23+Lung1!J23+Lung2!J23+Lung3!J23+Lung4!J23+Lung5!J23+LungBrain1!J23+LungBrain2!J23+LungBrain3!J23+LungBrain4!J23+LungBrain5!J23</f>
        <v>134</v>
      </c>
      <c r="K23" s="7">
        <f>Gastric2!K23+Gastric1!K23+Gastric3!K23+Gastric4!K23+Gastric5!K23+Glioma1!K23+Glioma2!K23+Glioma3!K23+Glioma4!K23+Glioma5!K23+Liver1!K23+Liver2!K23+Liver3!K23+Liver4!K23+Liver5!K23+Lung1!K23+Lung2!K23+Lung3!K23+Lung4!K23+Lung5!K23+LungBrain1!K23+LungBrain2!K23+LungBrain3!K23+LungBrain4!K23+LungBrain5!K23</f>
        <v>49</v>
      </c>
      <c r="L23" s="18">
        <f t="shared" si="1"/>
        <v>2.5564139798127115</v>
      </c>
    </row>
    <row r="24" spans="1:12">
      <c r="A24" s="7" t="s">
        <v>42</v>
      </c>
      <c r="B24" s="7">
        <f t="shared" si="0"/>
        <v>29803729</v>
      </c>
      <c r="C24" s="7">
        <f>Gastric2!C24+Gastric1!C24+Gastric3!C24+Gastric4!C24+Gastric5!C24+Glioma1!C24+Glioma2!C24+Glioma3!C24+Glioma4!C24+Glioma5!C24+Liver1!C24+Liver2!C24+Liver3!C24+Liver4!C24+Liver5!C24+Lung1!C24+Lung2!C24+Lung3!C24+Lung4!C24+Lung5!C24+LungBrain1!C24+LungBrain2!C24+LungBrain3!C24+LungBrain4!C24+LungBrain5!C24</f>
        <v>29791732</v>
      </c>
      <c r="D24" s="7">
        <f>Gastric2!D24+Gastric1!D24+Gastric3!D24+Gastric4!D24+Gastric5!D24+Glioma1!D24+Glioma2!D24+Glioma3!D24+Glioma4!D24+Glioma5!D24+Liver1!D24+Liver2!D24+Liver3!D24+Liver4!D24+Liver5!D24+Lung1!D24+Lung2!D24+Lung3!D24+Lung4!D24+Lung5!D24+LungBrain1!D24+LungBrain2!D24+LungBrain3!D24+LungBrain4!D24+LungBrain5!D24</f>
        <v>3604</v>
      </c>
      <c r="E24" s="7">
        <f>Gastric2!E24+Gastric1!E24+Gastric3!E24+Gastric4!E24+Gastric5!E24+Glioma1!E24+Glioma2!E24+Glioma3!E24+Glioma4!E24+Glioma5!E24+Liver1!E24+Liver2!E24+Liver3!E24+Liver4!E24+Liver5!E24+Lung1!E24+Lung2!E24+Lung3!E24+Lung4!E24+Lung5!E24+LungBrain1!E24+LungBrain2!E24+LungBrain3!E24+LungBrain4!E24+LungBrain5!E24</f>
        <v>8393</v>
      </c>
      <c r="F24" s="7">
        <f>Gastric2!F24+Gastric1!F24+Gastric3!F24+Gastric4!F24+Gastric5!F24+Glioma1!F24+Glioma2!F24+Glioma3!F24+Glioma4!F24+Glioma5!F24+Liver1!F24+Liver2!F24+Liver3!F24+Liver4!F24+Liver5!F24+Lung1!F24+Lung2!F24+Lung3!F24+Lung4!F24+Lung5!F24+LungBrain1!F24+LungBrain2!F24+LungBrain3!F24+LungBrain4!F24+LungBrain5!F24</f>
        <v>687</v>
      </c>
      <c r="G24" s="7">
        <f>Gastric2!G24+Gastric1!G24+Gastric3!G24+Gastric4!G24+Gastric5!G24+Glioma1!G24+Glioma2!G24+Glioma3!G24+Glioma4!G24+Glioma5!G24+Liver1!G24+Liver2!G24+Liver3!G24+Liver4!G24+Liver5!G24+Lung1!G24+Lung2!G24+Lung3!G24+Lung4!G24+Lung5!G24+LungBrain1!G24+LungBrain2!G24+LungBrain3!G24+LungBrain4!G24+LungBrain5!G24</f>
        <v>580</v>
      </c>
      <c r="H24" s="7">
        <f>Gastric2!H24+Gastric1!H24+Gastric3!H24+Gastric4!H24+Gastric5!H24+Glioma1!H24+Glioma2!H24+Glioma3!H24+Glioma4!H24+Glioma5!H24+Liver1!H24+Liver2!H24+Liver3!H24+Liver4!H24+Liver5!H24+Lung1!H24+Lung2!H24+Lung3!H24+Lung4!H24+Lung5!H24+LungBrain1!H24+LungBrain2!H24+LungBrain3!H24+LungBrain4!H24+LungBrain5!H24</f>
        <v>107</v>
      </c>
      <c r="I24" s="7">
        <f>Gastric2!I24+Gastric1!I24+Gastric3!I24+Gastric4!I24+Gastric5!I24+Glioma1!I24+Glioma2!I24+Glioma3!I24+Glioma4!I24+Glioma5!I24+Liver1!I24+Liver2!I24+Liver3!I24+Liver4!I24+Liver5!I24+Lung1!I24+Lung2!I24+Lung3!I24+Lung4!I24+Lung5!I24+LungBrain1!I24+LungBrain2!I24+LungBrain3!I24+LungBrain4!I24+LungBrain5!I24</f>
        <v>684</v>
      </c>
      <c r="J24" s="7">
        <f>Gastric2!J24+Gastric1!J24+Gastric3!J24+Gastric4!J24+Gastric5!J24+Glioma1!J24+Glioma2!J24+Glioma3!J24+Glioma4!J24+Glioma5!J24+Liver1!J24+Liver2!J24+Liver3!J24+Liver4!J24+Liver5!J24+Lung1!J24+Lung2!J24+Lung3!J24+Lung4!J24+Lung5!J24+LungBrain1!J24+LungBrain2!J24+LungBrain3!J24+LungBrain4!J24+LungBrain5!J24</f>
        <v>580</v>
      </c>
      <c r="K24" s="7">
        <f>Gastric2!K24+Gastric1!K24+Gastric3!K24+Gastric4!K24+Gastric5!K24+Glioma1!K24+Glioma2!K24+Glioma3!K24+Glioma4!K24+Glioma5!K24+Liver1!K24+Liver2!K24+Liver3!K24+Liver4!K24+Liver5!K24+Lung1!K24+Lung2!K24+Lung3!K24+Lung4!K24+Lung5!K24+LungBrain1!K24+LungBrain2!K24+LungBrain3!K24+LungBrain4!K24+LungBrain5!K24</f>
        <v>104</v>
      </c>
      <c r="L24" s="18">
        <f t="shared" si="1"/>
        <v>2.295014828513573</v>
      </c>
    </row>
    <row r="25" spans="1:12">
      <c r="A25" s="7" t="s">
        <v>44</v>
      </c>
      <c r="B25" s="7">
        <f t="shared" si="0"/>
        <v>12424742</v>
      </c>
      <c r="C25" s="7">
        <f>Gastric2!C25+Gastric1!C25+Gastric3!C25+Gastric4!C25+Gastric5!C25+Glioma1!C25+Glioma2!C25+Glioma3!C25+Glioma4!C25+Glioma5!C25+Liver1!C25+Liver2!C25+Liver3!C25+Liver4!C25+Liver5!C25+Lung1!C25+Lung2!C25+Lung3!C25+Lung4!C25+Lung5!C25+LungBrain1!C25+LungBrain2!C25+LungBrain3!C25+LungBrain4!C25+LungBrain5!C25</f>
        <v>12419910</v>
      </c>
      <c r="D25" s="7">
        <f>Gastric2!D25+Gastric1!D25+Gastric3!D25+Gastric4!D25+Gastric5!D25+Glioma1!D25+Glioma2!D25+Glioma3!D25+Glioma4!D25+Glioma5!D25+Liver1!D25+Liver2!D25+Liver3!D25+Liver4!D25+Liver5!D25+Lung1!D25+Lung2!D25+Lung3!D25+Lung4!D25+Lung5!D25+LungBrain1!D25+LungBrain2!D25+LungBrain3!D25+LungBrain4!D25+LungBrain5!D25</f>
        <v>1824</v>
      </c>
      <c r="E25" s="7">
        <f>Gastric2!E25+Gastric1!E25+Gastric3!E25+Gastric4!E25+Gastric5!E25+Glioma1!E25+Glioma2!E25+Glioma3!E25+Glioma4!E25+Glioma5!E25+Liver1!E25+Liver2!E25+Liver3!E25+Liver4!E25+Liver5!E25+Lung1!E25+Lung2!E25+Lung3!E25+Lung4!E25+Lung5!E25+LungBrain1!E25+LungBrain2!E25+LungBrain3!E25+LungBrain4!E25+LungBrain5!E25</f>
        <v>3008</v>
      </c>
      <c r="F25" s="7">
        <f>Gastric2!F25+Gastric1!F25+Gastric3!F25+Gastric4!F25+Gastric5!F25+Glioma1!F25+Glioma2!F25+Glioma3!F25+Glioma4!F25+Glioma5!F25+Liver1!F25+Liver2!F25+Liver3!F25+Liver4!F25+Liver5!F25+Lung1!F25+Lung2!F25+Lung3!F25+Lung4!F25+Lung5!F25+LungBrain1!F25+LungBrain2!F25+LungBrain3!F25+LungBrain4!F25+LungBrain5!F25</f>
        <v>231</v>
      </c>
      <c r="G25" s="7">
        <f>Gastric2!G25+Gastric1!G25+Gastric3!G25+Gastric4!G25+Gastric5!G25+Glioma1!G25+Glioma2!G25+Glioma3!G25+Glioma4!G25+Glioma5!G25+Liver1!G25+Liver2!G25+Liver3!G25+Liver4!G25+Liver5!G25+Lung1!G25+Lung2!G25+Lung3!G25+Lung4!G25+Lung5!G25+LungBrain1!G25+LungBrain2!G25+LungBrain3!G25+LungBrain4!G25+LungBrain5!G25</f>
        <v>200</v>
      </c>
      <c r="H25" s="7">
        <f>Gastric2!H25+Gastric1!H25+Gastric3!H25+Gastric4!H25+Gastric5!H25+Glioma1!H25+Glioma2!H25+Glioma3!H25+Glioma4!H25+Glioma5!H25+Liver1!H25+Liver2!H25+Liver3!H25+Liver4!H25+Liver5!H25+Lung1!H25+Lung2!H25+Lung3!H25+Lung4!H25+Lung5!H25+LungBrain1!H25+LungBrain2!H25+LungBrain3!H25+LungBrain4!H25+LungBrain5!H25</f>
        <v>31</v>
      </c>
      <c r="I25" s="7">
        <f>Gastric2!I25+Gastric1!I25+Gastric3!I25+Gastric4!I25+Gastric5!I25+Glioma1!I25+Glioma2!I25+Glioma3!I25+Glioma4!I25+Glioma5!I25+Liver1!I25+Liver2!I25+Liver3!I25+Liver4!I25+Liver5!I25+Lung1!I25+Lung2!I25+Lung3!I25+Lung4!I25+Lung5!I25+LungBrain1!I25+LungBrain2!I25+LungBrain3!I25+LungBrain4!I25+LungBrain5!I25</f>
        <v>192</v>
      </c>
      <c r="J25" s="7">
        <f>Gastric2!J25+Gastric1!J25+Gastric3!J25+Gastric4!J25+Gastric5!J25+Glioma1!J25+Glioma2!J25+Glioma3!J25+Glioma4!J25+Glioma5!J25+Liver1!J25+Liver2!J25+Liver3!J25+Liver4!J25+Liver5!J25+Lung1!J25+Lung2!J25+Lung3!J25+Lung4!J25+Lung5!J25+LungBrain1!J25+LungBrain2!J25+LungBrain3!J25+LungBrain4!J25+LungBrain5!J25</f>
        <v>153</v>
      </c>
      <c r="K25" s="7">
        <f>Gastric2!K25+Gastric1!K25+Gastric3!K25+Gastric4!K25+Gastric5!K25+Glioma1!K25+Glioma2!K25+Glioma3!K25+Glioma4!K25+Glioma5!K25+Liver1!K25+Liver2!K25+Liver3!K25+Liver4!K25+Liver5!K25+Lung1!K25+Lung2!K25+Lung3!K25+Lung4!K25+Lung5!K25+LungBrain1!K25+LungBrain2!K25+LungBrain3!K25+LungBrain4!K25+LungBrain5!K25</f>
        <v>39</v>
      </c>
      <c r="L25" s="18">
        <f t="shared" si="1"/>
        <v>1.5453037173729642</v>
      </c>
    </row>
    <row r="26" spans="1:12">
      <c r="A26" s="7" t="s">
        <v>46</v>
      </c>
      <c r="B26" s="7">
        <f t="shared" si="0"/>
        <v>4417447</v>
      </c>
      <c r="C26" s="7">
        <f>Gastric2!C26+Gastric1!C26+Gastric3!C26+Gastric4!C26+Gastric5!C26+Glioma1!C26+Glioma2!C26+Glioma3!C26+Glioma4!C26+Glioma5!C26+Liver1!C26+Liver2!C26+Liver3!C26+Liver4!C26+Liver5!C26+Lung1!C26+Lung2!C26+Lung3!C26+Lung4!C26+Lung5!C26+LungBrain1!C26+LungBrain2!C26+LungBrain3!C26+LungBrain4!C26+LungBrain5!C26</f>
        <v>4414784</v>
      </c>
      <c r="D26" s="7">
        <f>Gastric2!D26+Gastric1!D26+Gastric3!D26+Gastric4!D26+Gastric5!D26+Glioma1!D26+Glioma2!D26+Glioma3!D26+Glioma4!D26+Glioma5!D26+Liver1!D26+Liver2!D26+Liver3!D26+Liver4!D26+Liver5!D26+Lung1!D26+Lung2!D26+Lung3!D26+Lung4!D26+Lung5!D26+LungBrain1!D26+LungBrain2!D26+LungBrain3!D26+LungBrain4!D26+LungBrain5!D26</f>
        <v>955</v>
      </c>
      <c r="E26" s="7">
        <f>Gastric2!E26+Gastric1!E26+Gastric3!E26+Gastric4!E26+Gastric5!E26+Glioma1!E26+Glioma2!E26+Glioma3!E26+Glioma4!E26+Glioma5!E26+Liver1!E26+Liver2!E26+Liver3!E26+Liver4!E26+Liver5!E26+Lung1!E26+Lung2!E26+Lung3!E26+Lung4!E26+Lung5!E26+LungBrain1!E26+LungBrain2!E26+LungBrain3!E26+LungBrain4!E26+LungBrain5!E26</f>
        <v>1708</v>
      </c>
      <c r="F26" s="7">
        <f>Gastric2!F26+Gastric1!F26+Gastric3!F26+Gastric4!F26+Gastric5!F26+Glioma1!F26+Glioma2!F26+Glioma3!F26+Glioma4!F26+Glioma5!F26+Liver1!F26+Liver2!F26+Liver3!F26+Liver4!F26+Liver5!F26+Lung1!F26+Lung2!F26+Lung3!F26+Lung4!F26+Lung5!F26+LungBrain1!F26+LungBrain2!F26+LungBrain3!F26+LungBrain4!F26+LungBrain5!F26</f>
        <v>93</v>
      </c>
      <c r="G26" s="7">
        <f>Gastric2!G26+Gastric1!G26+Gastric3!G26+Gastric4!G26+Gastric5!G26+Glioma1!G26+Glioma2!G26+Glioma3!G26+Glioma4!G26+Glioma5!G26+Liver1!G26+Liver2!G26+Liver3!G26+Liver4!G26+Liver5!G26+Lung1!G26+Lung2!G26+Lung3!G26+Lung4!G26+Lung5!G26+LungBrain1!G26+LungBrain2!G26+LungBrain3!G26+LungBrain4!G26+LungBrain5!G26</f>
        <v>74</v>
      </c>
      <c r="H26" s="7">
        <f>Gastric2!H26+Gastric1!H26+Gastric3!H26+Gastric4!H26+Gastric5!H26+Glioma1!H26+Glioma2!H26+Glioma3!H26+Glioma4!H26+Glioma5!H26+Liver1!H26+Liver2!H26+Liver3!H26+Liver4!H26+Liver5!H26+Lung1!H26+Lung2!H26+Lung3!H26+Lung4!H26+Lung5!H26+LungBrain1!H26+LungBrain2!H26+LungBrain3!H26+LungBrain4!H26+LungBrain5!H26</f>
        <v>19</v>
      </c>
      <c r="I26" s="7">
        <f>Gastric2!I26+Gastric1!I26+Gastric3!I26+Gastric4!I26+Gastric5!I26+Glioma1!I26+Glioma2!I26+Glioma3!I26+Glioma4!I26+Glioma5!I26+Liver1!I26+Liver2!I26+Liver3!I26+Liver4!I26+Liver5!I26+Lung1!I26+Lung2!I26+Lung3!I26+Lung4!I26+Lung5!I26+LungBrain1!I26+LungBrain2!I26+LungBrain3!I26+LungBrain4!I26+LungBrain5!I26</f>
        <v>136</v>
      </c>
      <c r="J26" s="7">
        <f>Gastric2!J26+Gastric1!J26+Gastric3!J26+Gastric4!J26+Gastric5!J26+Glioma1!J26+Glioma2!J26+Glioma3!J26+Glioma4!J26+Glioma5!J26+Liver1!J26+Liver2!J26+Liver3!J26+Liver4!J26+Liver5!J26+Lung1!J26+Lung2!J26+Lung3!J26+Lung4!J26+Lung5!J26+LungBrain1!J26+LungBrain2!J26+LungBrain3!J26+LungBrain4!J26+LungBrain5!J26</f>
        <v>94</v>
      </c>
      <c r="K26" s="7">
        <f>Gastric2!K26+Gastric1!K26+Gastric3!K26+Gastric4!K26+Gastric5!K26+Glioma1!K26+Glioma2!K26+Glioma3!K26+Glioma4!K26+Glioma5!K26+Liver1!K26+Liver2!K26+Liver3!K26+Liver4!K26+Liver5!K26+Lung1!K26+Lung2!K26+Lung3!K26+Lung4!K26+Lung5!K26+LungBrain1!K26+LungBrain2!K26+LungBrain3!K26+LungBrain4!K26+LungBrain5!K26</f>
        <v>42</v>
      </c>
      <c r="L26" s="18">
        <f t="shared" si="1"/>
        <v>3.0787013403895962</v>
      </c>
    </row>
    <row r="27" spans="1:12">
      <c r="A27" s="7" t="s">
        <v>48</v>
      </c>
      <c r="B27" s="7">
        <f t="shared" si="0"/>
        <v>12665258</v>
      </c>
      <c r="C27" s="7">
        <f>Gastric2!C27+Gastric1!C27+Gastric3!C27+Gastric4!C27+Gastric5!C27+Glioma1!C27+Glioma2!C27+Glioma3!C27+Glioma4!C27+Glioma5!C27+Liver1!C27+Liver2!C27+Liver3!C27+Liver4!C27+Liver5!C27+Lung1!C27+Lung2!C27+Lung3!C27+Lung4!C27+Lung5!C27+LungBrain1!C27+LungBrain2!C27+LungBrain3!C27+LungBrain4!C27+LungBrain5!C27</f>
        <v>12660157</v>
      </c>
      <c r="D27" s="7">
        <f>Gastric2!D27+Gastric1!D27+Gastric3!D27+Gastric4!D27+Gastric5!D27+Glioma1!D27+Glioma2!D27+Glioma3!D27+Glioma4!D27+Glioma5!D27+Liver1!D27+Liver2!D27+Liver3!D27+Liver4!D27+Liver5!D27+Lung1!D27+Lung2!D27+Lung3!D27+Lung4!D27+Lung5!D27+LungBrain1!D27+LungBrain2!D27+LungBrain3!D27+LungBrain4!D27+LungBrain5!D27</f>
        <v>1895</v>
      </c>
      <c r="E27" s="7">
        <f>Gastric2!E27+Gastric1!E27+Gastric3!E27+Gastric4!E27+Gastric5!E27+Glioma1!E27+Glioma2!E27+Glioma3!E27+Glioma4!E27+Glioma5!E27+Liver1!E27+Liver2!E27+Liver3!E27+Liver4!E27+Liver5!E27+Lung1!E27+Lung2!E27+Lung3!E27+Lung4!E27+Lung5!E27+LungBrain1!E27+LungBrain2!E27+LungBrain3!E27+LungBrain4!E27+LungBrain5!E27</f>
        <v>3206</v>
      </c>
      <c r="F27" s="7">
        <f>Gastric2!F27+Gastric1!F27+Gastric3!F27+Gastric4!F27+Gastric5!F27+Glioma1!F27+Glioma2!F27+Glioma3!F27+Glioma4!F27+Glioma5!F27+Liver1!F27+Liver2!F27+Liver3!F27+Liver4!F27+Liver5!F27+Lung1!F27+Lung2!F27+Lung3!F27+Lung4!F27+Lung5!F27+LungBrain1!F27+LungBrain2!F27+LungBrain3!F27+LungBrain4!F27+LungBrain5!F27</f>
        <v>276</v>
      </c>
      <c r="G27" s="7">
        <f>Gastric2!G27+Gastric1!G27+Gastric3!G27+Gastric4!G27+Gastric5!G27+Glioma1!G27+Glioma2!G27+Glioma3!G27+Glioma4!G27+Glioma5!G27+Liver1!G27+Liver2!G27+Liver3!G27+Liver4!G27+Liver5!G27+Lung1!G27+Lung2!G27+Lung3!G27+Lung4!G27+Lung5!G27+LungBrain1!G27+LungBrain2!G27+LungBrain3!G27+LungBrain4!G27+LungBrain5!G27</f>
        <v>222</v>
      </c>
      <c r="H27" s="7">
        <f>Gastric2!H27+Gastric1!H27+Gastric3!H27+Gastric4!H27+Gastric5!H27+Glioma1!H27+Glioma2!H27+Glioma3!H27+Glioma4!H27+Glioma5!H27+Liver1!H27+Liver2!H27+Liver3!H27+Liver4!H27+Liver5!H27+Lung1!H27+Lung2!H27+Lung3!H27+Lung4!H27+Lung5!H27+LungBrain1!H27+LungBrain2!H27+LungBrain3!H27+LungBrain4!H27+LungBrain5!H27</f>
        <v>54</v>
      </c>
      <c r="I27" s="7">
        <f>Gastric2!I27+Gastric1!I27+Gastric3!I27+Gastric4!I27+Gastric5!I27+Glioma1!I27+Glioma2!I27+Glioma3!I27+Glioma4!I27+Glioma5!I27+Liver1!I27+Liver2!I27+Liver3!I27+Liver4!I27+Liver5!I27+Lung1!I27+Lung2!I27+Lung3!I27+Lung4!I27+Lung5!I27+LungBrain1!I27+LungBrain2!I27+LungBrain3!I27+LungBrain4!I27+LungBrain5!I27</f>
        <v>308</v>
      </c>
      <c r="J27" s="7">
        <f>Gastric2!J27+Gastric1!J27+Gastric3!J27+Gastric4!J27+Gastric5!J27+Glioma1!J27+Glioma2!J27+Glioma3!J27+Glioma4!J27+Glioma5!J27+Liver1!J27+Liver2!J27+Liver3!J27+Liver4!J27+Liver5!J27+Lung1!J27+Lung2!J27+Lung3!J27+Lung4!J27+Lung5!J27+LungBrain1!J27+LungBrain2!J27+LungBrain3!J27+LungBrain4!J27+LungBrain5!J27</f>
        <v>250</v>
      </c>
      <c r="K27" s="7">
        <f>Gastric2!K27+Gastric1!K27+Gastric3!K27+Gastric4!K27+Gastric5!K27+Glioma1!K27+Glioma2!K27+Glioma3!K27+Glioma4!K27+Glioma5!K27+Liver1!K27+Liver2!K27+Liver3!K27+Liver4!K27+Liver5!K27+Lung1!K27+Lung2!K27+Lung3!K27+Lung4!K27+Lung5!K27+LungBrain1!K27+LungBrain2!K27+LungBrain3!K27+LungBrain4!K27+LungBrain5!K27</f>
        <v>58</v>
      </c>
      <c r="L27" s="18">
        <f t="shared" si="1"/>
        <v>2.4318493946195172</v>
      </c>
    </row>
    <row r="28" spans="1:12">
      <c r="A28" s="7" t="s">
        <v>50</v>
      </c>
      <c r="B28" s="7">
        <f t="shared" si="0"/>
        <v>8772408</v>
      </c>
      <c r="C28" s="7">
        <f>Gastric2!C30+Gastric1!C30+Gastric3!C30+Gastric4!C30+Gastric5!C30+Glioma1!C28+Glioma2!C30+Glioma3!C30+Glioma4!C28+Glioma5!C30+Liver1!C28+Liver2!C30+Liver3!C30+Liver4!C30+Liver5!C30+Lung1!C30+Lung2!C30+Lung3!C28+Lung4!C30+Lung5!C28+LungBrain1!C30+LungBrain2!C30+LungBrain3!C28+LungBrain4!C30+LungBrain5!C30</f>
        <v>8771027</v>
      </c>
      <c r="D28" s="7">
        <f>Gastric2!D30+Gastric1!D30+Gastric3!D30+Gastric4!D30+Gastric5!D30+Glioma1!D28+Glioma2!D30+Glioma3!D30+Glioma4!D28+Glioma5!D30+Liver1!D28+Liver2!D30+Liver3!D30+Liver4!D30+Liver5!D30+Lung1!D30+Lung2!D30+Lung3!D28+Lung4!D30+Lung5!D28+LungBrain1!D30+LungBrain2!D30+LungBrain3!D28+LungBrain4!D30+LungBrain5!D30</f>
        <v>1143</v>
      </c>
      <c r="E28" s="7">
        <f>Gastric2!E30+Gastric1!E30+Gastric3!E30+Gastric4!E30+Gastric5!E30+Glioma1!E28+Glioma2!E30+Glioma3!E30+Glioma4!E28+Glioma5!E30+Liver1!E28+Liver2!E30+Liver3!E30+Liver4!E30+Liver5!E30+Lung1!E30+Lung2!E30+Lung3!E28+Lung4!E30+Lung5!E28+LungBrain1!E30+LungBrain2!E30+LungBrain3!E28+LungBrain4!E30+LungBrain5!E30</f>
        <v>238</v>
      </c>
      <c r="F28" s="7">
        <f>Gastric2!F30+Gastric1!F30+Gastric3!F30+Gastric4!F30+Gastric5!F30+Glioma1!F28+Glioma2!F30+Glioma3!F30+Glioma4!F28+Glioma5!F30+Liver1!F28+Liver2!F30+Liver3!F30+Liver4!F30+Liver5!F30+Lung1!F30+Lung2!F30+Lung3!F28+Lung4!F30+Lung5!F28+LungBrain1!F30+LungBrain2!F30+LungBrain3!F28+LungBrain4!F30+LungBrain5!F30</f>
        <v>75</v>
      </c>
      <c r="G28" s="7">
        <f>Gastric2!G30+Gastric1!G30+Gastric3!G30+Gastric4!G30+Gastric5!G30+Glioma1!G28+Glioma2!G30+Glioma3!G30+Glioma4!G28+Glioma5!G30+Liver1!G28+Liver2!G30+Liver3!G30+Liver4!G30+Liver5!G30+Lung1!G30+Lung2!G30+Lung3!G28+Lung4!G30+Lung5!G28+LungBrain1!G30+LungBrain2!G30+LungBrain3!G28+LungBrain4!G30+LungBrain5!G30</f>
        <v>64</v>
      </c>
      <c r="H28" s="7">
        <f>Gastric2!H30+Gastric1!H30+Gastric3!H30+Gastric4!H30+Gastric5!H30+Glioma1!H28+Glioma2!H30+Glioma3!H30+Glioma4!H28+Glioma5!H30+Liver1!H28+Liver2!H30+Liver3!H30+Liver4!H30+Liver5!H30+Lung1!H30+Lung2!H30+Lung3!H28+Lung4!H30+Lung5!H28+LungBrain1!H30+LungBrain2!H30+LungBrain3!H28+LungBrain4!H30+LungBrain5!H30</f>
        <v>11</v>
      </c>
      <c r="I28" s="7">
        <f>Gastric2!I30+Gastric1!I30+Gastric3!I30+Gastric4!I30+Gastric5!I30+Glioma1!I28+Glioma2!I30+Glioma3!I30+Glioma4!I28+Glioma5!I30+Liver1!I28+Liver2!I30+Liver3!I30+Liver4!I30+Liver5!I30+Lung1!I30+Lung2!I30+Lung3!I28+Lung4!I30+Lung5!I28+LungBrain1!I30+LungBrain2!I30+LungBrain3!I28+LungBrain4!I30+LungBrain5!I30</f>
        <v>14</v>
      </c>
      <c r="J28" s="7">
        <f>Gastric2!J30+Gastric1!J30+Gastric3!J30+Gastric4!J30+Gastric5!J30+Glioma1!J28+Glioma2!J30+Glioma3!J30+Glioma4!J28+Glioma5!J30+Liver1!J28+Liver2!J30+Liver3!J30+Liver4!J30+Liver5!J30+Lung1!J30+Lung2!J30+Lung3!J28+Lung4!J30+Lung5!J28+LungBrain1!J30+LungBrain2!J30+LungBrain3!J28+LungBrain4!J30+LungBrain5!J30</f>
        <v>14</v>
      </c>
      <c r="K28" s="7">
        <f>Gastric2!K30+Gastric1!K30+Gastric3!K30+Gastric4!K30+Gastric5!K30+Glioma1!K28+Glioma2!K30+Glioma3!K30+Glioma4!K28+Glioma5!K30+Liver1!K28+Liver2!K30+Liver3!K30+Liver4!K30+Liver5!K30+Lung1!K30+Lung2!K30+Lung3!K28+Lung4!K30+Lung5!K28+LungBrain1!K30+LungBrain2!K30+LungBrain3!K28+LungBrain4!K30+LungBrain5!K30</f>
        <v>0</v>
      </c>
      <c r="L28" s="18">
        <f t="shared" si="1"/>
        <v>0.15959130035903482</v>
      </c>
    </row>
    <row r="30" spans="1:12" ht="16">
      <c r="A30" s="14" t="s">
        <v>111</v>
      </c>
    </row>
  </sheetData>
  <phoneticPr fontId="18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="125" zoomScaleNormal="125" zoomScalePageLayoutView="125" workbookViewId="0">
      <selection activeCell="M11" sqref="M11"/>
    </sheetView>
  </sheetViews>
  <sheetFormatPr baseColWidth="10" defaultColWidth="10.6640625" defaultRowHeight="14" customHeight="1" x14ac:dyDescent="0"/>
  <cols>
    <col min="1" max="1" width="8.33203125" style="7" customWidth="1"/>
    <col min="2" max="2" width="0.6640625" style="7" customWidth="1"/>
    <col min="3" max="3" width="15.6640625" style="7" customWidth="1"/>
    <col min="4" max="4" width="11.5" style="7" customWidth="1"/>
    <col min="5" max="5" width="13" style="7" customWidth="1"/>
    <col min="6" max="6" width="0.83203125" style="7" customWidth="1"/>
    <col min="7" max="8" width="10.6640625" style="7"/>
    <col min="9" max="9" width="21.5" style="7" customWidth="1"/>
    <col min="10" max="16384" width="10.6640625" style="7"/>
  </cols>
  <sheetData>
    <row r="2" spans="1:11" s="11" customFormat="1" ht="14" customHeight="1"/>
    <row r="3" spans="1:11" ht="14" customHeight="1">
      <c r="A3" s="19" t="s">
        <v>112</v>
      </c>
      <c r="B3" s="19"/>
      <c r="C3" s="19"/>
      <c r="D3" s="19"/>
      <c r="E3" s="19"/>
      <c r="F3" s="19"/>
      <c r="G3" s="19"/>
      <c r="H3" s="19"/>
      <c r="I3" s="19"/>
    </row>
    <row r="5" spans="1:11" ht="14" customHeight="1">
      <c r="A5" s="4"/>
      <c r="B5" s="4"/>
      <c r="C5" s="20" t="s">
        <v>57</v>
      </c>
      <c r="D5" s="20"/>
      <c r="E5" s="20"/>
      <c r="G5" s="6"/>
      <c r="H5" s="6" t="s">
        <v>84</v>
      </c>
      <c r="I5" s="6"/>
    </row>
    <row r="6" spans="1:11" ht="14" customHeight="1">
      <c r="A6" s="2" t="s">
        <v>55</v>
      </c>
      <c r="B6" s="2"/>
      <c r="C6" s="2" t="s">
        <v>86</v>
      </c>
      <c r="D6" s="2" t="s">
        <v>85</v>
      </c>
      <c r="E6" s="2" t="s">
        <v>89</v>
      </c>
      <c r="F6" s="2"/>
      <c r="G6" s="2" t="s">
        <v>5</v>
      </c>
      <c r="H6" s="2" t="s">
        <v>1</v>
      </c>
      <c r="I6" s="2" t="s">
        <v>106</v>
      </c>
    </row>
    <row r="7" spans="1:11" ht="14" customHeight="1">
      <c r="A7" s="7">
        <v>1</v>
      </c>
      <c r="C7" s="9">
        <v>249250621</v>
      </c>
      <c r="D7" s="7">
        <v>76681</v>
      </c>
      <c r="E7" s="3">
        <f>D7/C7*1000000</f>
        <v>307.64617432989269</v>
      </c>
      <c r="F7" s="3"/>
      <c r="G7" s="7">
        <v>740</v>
      </c>
      <c r="H7" s="7">
        <v>10557</v>
      </c>
      <c r="I7" s="5">
        <v>7.01</v>
      </c>
    </row>
    <row r="8" spans="1:11" ht="14" customHeight="1">
      <c r="A8" s="7">
        <v>2</v>
      </c>
      <c r="C8" s="9">
        <v>243199373</v>
      </c>
      <c r="D8" s="7">
        <v>64165</v>
      </c>
      <c r="E8" s="3">
        <f t="shared" ref="E8:E29" si="0">D8/C8*1000000</f>
        <v>263.8370288890506</v>
      </c>
      <c r="F8" s="3"/>
      <c r="G8" s="7">
        <v>455</v>
      </c>
      <c r="H8" s="7">
        <v>7581</v>
      </c>
      <c r="I8" s="5">
        <v>6.0019999999999998</v>
      </c>
      <c r="K8" s="8"/>
    </row>
    <row r="9" spans="1:11" ht="14" customHeight="1">
      <c r="A9" s="7">
        <v>3</v>
      </c>
      <c r="C9" s="9">
        <v>198022430</v>
      </c>
      <c r="D9" s="7">
        <v>50876</v>
      </c>
      <c r="E9" s="3">
        <f t="shared" si="0"/>
        <v>256.9203902810404</v>
      </c>
      <c r="F9" s="3"/>
      <c r="G9" s="7">
        <v>406</v>
      </c>
      <c r="H9" s="7">
        <v>6123</v>
      </c>
      <c r="I9" s="5">
        <v>6.6310000000000002</v>
      </c>
      <c r="K9" s="8"/>
    </row>
    <row r="10" spans="1:11" ht="14" customHeight="1">
      <c r="A10" s="7">
        <v>4</v>
      </c>
      <c r="C10" s="9">
        <v>191154276</v>
      </c>
      <c r="D10" s="7">
        <v>42198</v>
      </c>
      <c r="E10" s="3">
        <f t="shared" si="0"/>
        <v>220.75362834153916</v>
      </c>
      <c r="F10" s="3"/>
      <c r="G10" s="7">
        <v>344</v>
      </c>
      <c r="H10" s="7">
        <v>4667</v>
      </c>
      <c r="I10" s="5">
        <v>7.3710000000000004</v>
      </c>
      <c r="K10" s="8"/>
    </row>
    <row r="11" spans="1:11" ht="14" customHeight="1">
      <c r="A11" s="7">
        <v>5</v>
      </c>
      <c r="C11" s="9">
        <v>180915260</v>
      </c>
      <c r="D11" s="7">
        <v>44010</v>
      </c>
      <c r="E11" s="3">
        <f t="shared" si="0"/>
        <v>243.2630613912834</v>
      </c>
      <c r="F11" s="3"/>
      <c r="G11" s="7">
        <v>377</v>
      </c>
      <c r="H11" s="7">
        <v>4933</v>
      </c>
      <c r="I11" s="5">
        <v>7.6420000000000003</v>
      </c>
      <c r="K11" s="8"/>
    </row>
    <row r="12" spans="1:11" ht="14" customHeight="1">
      <c r="A12" s="7">
        <v>6</v>
      </c>
      <c r="C12" s="9">
        <v>171115067</v>
      </c>
      <c r="D12" s="7">
        <v>44696</v>
      </c>
      <c r="E12" s="3">
        <f t="shared" si="0"/>
        <v>261.20435087110121</v>
      </c>
      <c r="F12" s="3"/>
      <c r="G12" s="7">
        <v>396</v>
      </c>
      <c r="H12" s="7">
        <v>6266</v>
      </c>
      <c r="I12" s="5">
        <v>6.32</v>
      </c>
      <c r="K12" s="8"/>
    </row>
    <row r="13" spans="1:11" ht="14" customHeight="1">
      <c r="A13" s="7">
        <v>7</v>
      </c>
      <c r="C13" s="9">
        <v>159138663</v>
      </c>
      <c r="D13" s="7">
        <v>52401</v>
      </c>
      <c r="E13" s="3">
        <f t="shared" si="0"/>
        <v>329.27887549237482</v>
      </c>
      <c r="F13" s="3"/>
      <c r="G13" s="7">
        <v>483</v>
      </c>
      <c r="H13" s="7">
        <v>7259</v>
      </c>
      <c r="I13" s="5">
        <v>6.6539999999999999</v>
      </c>
      <c r="K13" s="8"/>
    </row>
    <row r="14" spans="1:11" ht="14" customHeight="1">
      <c r="A14" s="7">
        <v>8</v>
      </c>
      <c r="C14" s="9">
        <v>146364022</v>
      </c>
      <c r="D14" s="7">
        <v>37580</v>
      </c>
      <c r="E14" s="3">
        <f t="shared" si="0"/>
        <v>256.75708747604654</v>
      </c>
      <c r="F14" s="3"/>
      <c r="G14" s="7">
        <v>276</v>
      </c>
      <c r="H14" s="7">
        <v>4154</v>
      </c>
      <c r="I14" s="5">
        <v>6.6440000000000001</v>
      </c>
      <c r="K14" s="8"/>
    </row>
    <row r="15" spans="1:11" ht="14" customHeight="1">
      <c r="A15" s="7">
        <v>9</v>
      </c>
      <c r="C15" s="9">
        <v>141213431</v>
      </c>
      <c r="D15" s="7">
        <v>37587</v>
      </c>
      <c r="E15" s="3">
        <f t="shared" si="0"/>
        <v>266.1715655078163</v>
      </c>
      <c r="F15" s="3"/>
      <c r="G15" s="7">
        <v>388</v>
      </c>
      <c r="H15" s="7">
        <v>5128</v>
      </c>
      <c r="I15" s="5">
        <v>7.5659999999999998</v>
      </c>
      <c r="K15" s="8"/>
    </row>
    <row r="16" spans="1:11" ht="14" customHeight="1">
      <c r="A16" s="7">
        <v>10</v>
      </c>
      <c r="C16" s="9">
        <v>135534747</v>
      </c>
      <c r="D16" s="7">
        <v>42729</v>
      </c>
      <c r="E16" s="3">
        <f t="shared" si="0"/>
        <v>315.26232900261363</v>
      </c>
      <c r="F16" s="3"/>
      <c r="G16" s="7">
        <v>402</v>
      </c>
      <c r="H16" s="7">
        <v>5694</v>
      </c>
      <c r="I16" s="5">
        <v>7.06</v>
      </c>
      <c r="K16" s="8"/>
    </row>
    <row r="17" spans="1:11" ht="14" customHeight="1">
      <c r="A17" s="7">
        <v>11</v>
      </c>
      <c r="C17" s="9">
        <v>135006516</v>
      </c>
      <c r="D17" s="7">
        <v>36554</v>
      </c>
      <c r="E17" s="3">
        <f t="shared" si="0"/>
        <v>270.75730181793597</v>
      </c>
      <c r="F17" s="3"/>
      <c r="G17" s="7">
        <v>329</v>
      </c>
      <c r="H17" s="7">
        <v>4736</v>
      </c>
      <c r="I17" s="5">
        <v>6.9470000000000001</v>
      </c>
      <c r="K17" s="8"/>
    </row>
    <row r="18" spans="1:11" ht="14" customHeight="1">
      <c r="A18" s="7">
        <v>12</v>
      </c>
      <c r="C18" s="9">
        <v>133851895.00000001</v>
      </c>
      <c r="D18" s="7">
        <v>44393</v>
      </c>
      <c r="E18" s="3">
        <f t="shared" si="0"/>
        <v>331.65761306554526</v>
      </c>
      <c r="F18" s="3"/>
      <c r="G18" s="7">
        <v>397</v>
      </c>
      <c r="H18" s="7">
        <v>6575</v>
      </c>
      <c r="I18" s="5">
        <v>6.0380000000000003</v>
      </c>
      <c r="K18" s="8"/>
    </row>
    <row r="19" spans="1:11" ht="14" customHeight="1">
      <c r="A19" s="7">
        <v>13</v>
      </c>
      <c r="C19" s="9">
        <v>115169878</v>
      </c>
      <c r="D19" s="7">
        <v>22335</v>
      </c>
      <c r="E19" s="3">
        <f t="shared" si="0"/>
        <v>193.93091655441364</v>
      </c>
      <c r="F19" s="3"/>
      <c r="G19" s="7">
        <v>195</v>
      </c>
      <c r="H19" s="7">
        <v>2320</v>
      </c>
      <c r="I19" s="5">
        <v>8.4049999999999994</v>
      </c>
      <c r="K19" s="8"/>
    </row>
    <row r="20" spans="1:11" ht="14" customHeight="1">
      <c r="A20" s="7">
        <v>14</v>
      </c>
      <c r="C20" s="9">
        <v>107349540</v>
      </c>
      <c r="D20" s="7">
        <v>27505</v>
      </c>
      <c r="E20" s="3">
        <f t="shared" si="0"/>
        <v>256.21907648602877</v>
      </c>
      <c r="F20" s="3"/>
      <c r="G20" s="7">
        <v>274</v>
      </c>
      <c r="H20" s="7">
        <v>3403</v>
      </c>
      <c r="I20" s="5">
        <v>8.0519999999999996</v>
      </c>
      <c r="K20" s="8"/>
    </row>
    <row r="21" spans="1:11" ht="14" customHeight="1">
      <c r="A21" s="7">
        <v>15</v>
      </c>
      <c r="C21" s="9">
        <v>102531392</v>
      </c>
      <c r="D21" s="7">
        <v>29304</v>
      </c>
      <c r="E21" s="3">
        <f t="shared" si="0"/>
        <v>285.80515126528275</v>
      </c>
      <c r="F21" s="3"/>
      <c r="G21" s="7">
        <v>291</v>
      </c>
      <c r="H21" s="7">
        <v>4189</v>
      </c>
      <c r="I21" s="5">
        <v>6.9470000000000001</v>
      </c>
      <c r="K21" s="8"/>
    </row>
    <row r="22" spans="1:11" ht="14" customHeight="1">
      <c r="A22" s="7">
        <v>16</v>
      </c>
      <c r="C22" s="9">
        <v>90354753</v>
      </c>
      <c r="D22" s="7">
        <v>37377</v>
      </c>
      <c r="E22" s="3">
        <f t="shared" si="0"/>
        <v>413.66943917161723</v>
      </c>
      <c r="F22" s="3"/>
      <c r="G22" s="7">
        <v>377</v>
      </c>
      <c r="H22" s="7">
        <v>6270</v>
      </c>
      <c r="I22" s="5">
        <v>6.0129999999999999</v>
      </c>
      <c r="K22" s="8"/>
    </row>
    <row r="23" spans="1:11" ht="14" customHeight="1">
      <c r="A23" s="7">
        <v>17</v>
      </c>
      <c r="C23" s="9">
        <v>81195210</v>
      </c>
      <c r="D23" s="7">
        <v>42532</v>
      </c>
      <c r="E23" s="3">
        <f t="shared" si="0"/>
        <v>523.82400390367854</v>
      </c>
      <c r="F23" s="3"/>
      <c r="G23" s="7">
        <v>647</v>
      </c>
      <c r="H23" s="7">
        <v>8597</v>
      </c>
      <c r="I23" s="5">
        <v>7.5259999999999998</v>
      </c>
      <c r="K23" s="8"/>
    </row>
    <row r="24" spans="1:11" ht="14" customHeight="1">
      <c r="A24" s="7">
        <v>18</v>
      </c>
      <c r="C24" s="9">
        <v>78077248</v>
      </c>
      <c r="D24" s="7">
        <v>18775</v>
      </c>
      <c r="E24" s="3">
        <f t="shared" si="0"/>
        <v>240.46697957387022</v>
      </c>
      <c r="F24" s="3"/>
      <c r="G24" s="7">
        <v>183</v>
      </c>
      <c r="H24" s="7">
        <v>2252</v>
      </c>
      <c r="I24" s="5">
        <v>8.1259999999999994</v>
      </c>
      <c r="K24" s="8"/>
    </row>
    <row r="25" spans="1:11" ht="14" customHeight="1">
      <c r="A25" s="7">
        <v>19</v>
      </c>
      <c r="C25" s="9">
        <v>59128983</v>
      </c>
      <c r="D25" s="7">
        <v>40881</v>
      </c>
      <c r="E25" s="3">
        <f>D25/C25*1000000</f>
        <v>691.38682801292225</v>
      </c>
      <c r="F25" s="3"/>
      <c r="G25" s="7">
        <v>691</v>
      </c>
      <c r="H25" s="7">
        <v>9682</v>
      </c>
      <c r="I25" s="5">
        <v>7.1369999999999996</v>
      </c>
      <c r="K25" s="8"/>
    </row>
    <row r="26" spans="1:11" ht="14" customHeight="1">
      <c r="A26" s="7">
        <v>20</v>
      </c>
      <c r="C26" s="9">
        <v>63025520</v>
      </c>
      <c r="D26" s="7">
        <v>21702</v>
      </c>
      <c r="E26" s="3">
        <f t="shared" si="0"/>
        <v>344.33670678163384</v>
      </c>
      <c r="F26" s="3"/>
      <c r="G26" s="7">
        <v>197</v>
      </c>
      <c r="H26" s="7">
        <v>3589</v>
      </c>
      <c r="I26" s="5">
        <v>5.4889999999999999</v>
      </c>
      <c r="K26" s="8"/>
    </row>
    <row r="27" spans="1:11" ht="14" customHeight="1">
      <c r="A27" s="7">
        <v>21</v>
      </c>
      <c r="C27" s="9">
        <v>48129895</v>
      </c>
      <c r="D27" s="7">
        <v>9697</v>
      </c>
      <c r="E27" s="3">
        <f t="shared" si="0"/>
        <v>201.47561094824746</v>
      </c>
      <c r="F27" s="3"/>
      <c r="G27" s="7">
        <v>138</v>
      </c>
      <c r="H27" s="7">
        <v>2062</v>
      </c>
      <c r="I27" s="5">
        <v>6.6929999999999996</v>
      </c>
      <c r="K27" s="8"/>
    </row>
    <row r="28" spans="1:11" ht="14" customHeight="1">
      <c r="A28" s="7">
        <v>22</v>
      </c>
      <c r="C28" s="9">
        <v>51304566</v>
      </c>
      <c r="D28" s="7">
        <v>18029</v>
      </c>
      <c r="E28" s="3">
        <f t="shared" si="0"/>
        <v>351.4112174733142</v>
      </c>
      <c r="F28" s="3"/>
      <c r="G28" s="7">
        <v>311</v>
      </c>
      <c r="H28" s="7">
        <v>3766</v>
      </c>
      <c r="I28" s="5">
        <v>8.2579999999999991</v>
      </c>
      <c r="K28" s="8"/>
    </row>
    <row r="29" spans="1:11" ht="14" customHeight="1">
      <c r="A29" s="2" t="s">
        <v>56</v>
      </c>
      <c r="B29" s="2"/>
      <c r="C29" s="10">
        <v>155270560</v>
      </c>
      <c r="D29" s="2">
        <v>35923</v>
      </c>
      <c r="E29" s="3">
        <f t="shared" si="0"/>
        <v>231.35744470812753</v>
      </c>
      <c r="F29" s="2"/>
      <c r="G29" s="2">
        <v>18</v>
      </c>
      <c r="H29" s="2">
        <v>495</v>
      </c>
      <c r="I29" s="2">
        <v>3.64</v>
      </c>
      <c r="K29" s="8"/>
    </row>
    <row r="31" spans="1:11" ht="14" customHeight="1">
      <c r="A31" s="7" t="s">
        <v>87</v>
      </c>
    </row>
    <row r="32" spans="1:11" ht="14" customHeight="1">
      <c r="A32" s="7" t="s">
        <v>90</v>
      </c>
    </row>
    <row r="33" spans="1:1" ht="14" customHeight="1">
      <c r="A33" s="7" t="s">
        <v>107</v>
      </c>
    </row>
  </sheetData>
  <mergeCells count="2">
    <mergeCell ref="A3:I3"/>
    <mergeCell ref="C5:E5"/>
  </mergeCells>
  <phoneticPr fontId="18" type="noConversion"/>
  <pageMargins left="0.75" right="0.75" top="1" bottom="1" header="0.5" footer="0.5"/>
  <pageSetup paperSize="9" orientation="landscape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8"/>
  <sheetViews>
    <sheetView zoomScale="125" zoomScaleNormal="125" zoomScalePageLayoutView="125" workbookViewId="0"/>
  </sheetViews>
  <sheetFormatPr baseColWidth="10" defaultRowHeight="14" x14ac:dyDescent="0"/>
  <cols>
    <col min="1" max="1" width="10.83203125" style="16"/>
    <col min="2" max="2" width="16.1640625" style="16" customWidth="1"/>
    <col min="3" max="11" width="11.1640625" style="16" customWidth="1"/>
    <col min="12" max="12" width="26.33203125" style="16" bestFit="1" customWidth="1"/>
    <col min="13" max="16384" width="10.83203125" style="16"/>
  </cols>
  <sheetData>
    <row r="3" spans="1:12">
      <c r="A3" s="16" t="s">
        <v>144</v>
      </c>
    </row>
    <row r="5" spans="1:12" ht="16">
      <c r="A5" s="15" t="s">
        <v>59</v>
      </c>
      <c r="B5" s="2" t="s">
        <v>83</v>
      </c>
      <c r="C5" s="2" t="s">
        <v>62</v>
      </c>
      <c r="D5" s="2" t="s">
        <v>0</v>
      </c>
      <c r="E5" s="2" t="s">
        <v>1</v>
      </c>
      <c r="F5" s="2" t="s">
        <v>4</v>
      </c>
      <c r="G5" s="2" t="s">
        <v>91</v>
      </c>
      <c r="H5" s="2" t="s">
        <v>93</v>
      </c>
      <c r="I5" s="2" t="s">
        <v>5</v>
      </c>
      <c r="J5" s="2" t="s">
        <v>95</v>
      </c>
      <c r="K5" s="2" t="s">
        <v>98</v>
      </c>
      <c r="L5" s="17" t="s">
        <v>149</v>
      </c>
    </row>
    <row r="6" spans="1:12">
      <c r="A6" s="16" t="s">
        <v>2</v>
      </c>
      <c r="B6" s="16">
        <f>C6+D6+E6</f>
        <v>89551621</v>
      </c>
      <c r="C6" s="16">
        <v>89406377</v>
      </c>
      <c r="D6" s="2">
        <v>75176</v>
      </c>
      <c r="E6" s="2">
        <v>70068</v>
      </c>
      <c r="F6" s="16">
        <f>G6+H6</f>
        <v>55</v>
      </c>
      <c r="G6" s="16">
        <v>46</v>
      </c>
      <c r="H6" s="16">
        <v>9</v>
      </c>
      <c r="I6" s="16">
        <f>J6+K6</f>
        <v>187</v>
      </c>
      <c r="J6" s="16">
        <v>175</v>
      </c>
      <c r="K6" s="16">
        <v>12</v>
      </c>
      <c r="L6" s="18">
        <f>I6/B6*100000</f>
        <v>0.20881810726798566</v>
      </c>
    </row>
    <row r="7" spans="1:12">
      <c r="A7" s="16" t="s">
        <v>3</v>
      </c>
      <c r="B7" s="16">
        <f t="shared" ref="B7:B27" si="0">C7+D7+E7</f>
        <v>31407338</v>
      </c>
      <c r="C7" s="16">
        <v>31297100</v>
      </c>
      <c r="D7" s="16">
        <v>81777</v>
      </c>
      <c r="E7" s="16">
        <v>28461</v>
      </c>
      <c r="F7" s="16">
        <f t="shared" ref="F7:F14" si="1">G7+H7</f>
        <v>63</v>
      </c>
      <c r="G7" s="16">
        <v>58</v>
      </c>
      <c r="H7" s="16">
        <v>5</v>
      </c>
      <c r="I7" s="16">
        <f t="shared" ref="I7:I14" si="2">J7+K7</f>
        <v>225</v>
      </c>
      <c r="J7" s="16">
        <v>217</v>
      </c>
      <c r="K7" s="16">
        <v>8</v>
      </c>
      <c r="L7" s="18">
        <f t="shared" ref="L7:L27" si="3">I7/B7*100000</f>
        <v>0.71639309259511263</v>
      </c>
    </row>
    <row r="8" spans="1:12">
      <c r="A8" s="16" t="s">
        <v>63</v>
      </c>
      <c r="B8" s="16">
        <f t="shared" si="0"/>
        <v>44925200</v>
      </c>
      <c r="C8" s="16">
        <v>44804243</v>
      </c>
      <c r="D8" s="16">
        <v>68363</v>
      </c>
      <c r="E8" s="16">
        <v>52594</v>
      </c>
      <c r="F8" s="16">
        <f t="shared" si="1"/>
        <v>47</v>
      </c>
      <c r="G8" s="16">
        <v>43</v>
      </c>
      <c r="H8" s="16">
        <v>4</v>
      </c>
      <c r="I8" s="16">
        <f t="shared" si="2"/>
        <v>190</v>
      </c>
      <c r="J8" s="16">
        <v>184</v>
      </c>
      <c r="K8" s="16">
        <v>6</v>
      </c>
      <c r="L8" s="18">
        <f t="shared" si="3"/>
        <v>0.42292521791778337</v>
      </c>
    </row>
    <row r="9" spans="1:12">
      <c r="A9" s="16" t="s">
        <v>64</v>
      </c>
      <c r="B9" s="16">
        <f t="shared" si="0"/>
        <v>184063742</v>
      </c>
      <c r="C9" s="16">
        <v>183936295</v>
      </c>
      <c r="D9" s="16">
        <v>74381</v>
      </c>
      <c r="E9" s="16">
        <v>53066</v>
      </c>
      <c r="F9" s="16">
        <f t="shared" si="1"/>
        <v>63</v>
      </c>
      <c r="G9" s="16">
        <v>60</v>
      </c>
      <c r="H9" s="16">
        <v>3</v>
      </c>
      <c r="I9" s="16">
        <f t="shared" si="2"/>
        <v>155</v>
      </c>
      <c r="J9" s="16">
        <v>148</v>
      </c>
      <c r="K9" s="16">
        <v>7</v>
      </c>
      <c r="L9" s="18">
        <f t="shared" si="3"/>
        <v>8.4209958091583298E-2</v>
      </c>
    </row>
    <row r="10" spans="1:12">
      <c r="A10" s="16" t="s">
        <v>65</v>
      </c>
      <c r="B10" s="16">
        <f t="shared" si="0"/>
        <v>172802248</v>
      </c>
      <c r="C10" s="16">
        <v>172693549</v>
      </c>
      <c r="D10" s="16">
        <v>48874</v>
      </c>
      <c r="E10" s="16">
        <v>59825</v>
      </c>
      <c r="F10" s="16">
        <f t="shared" si="1"/>
        <v>37</v>
      </c>
      <c r="G10" s="16">
        <v>28</v>
      </c>
      <c r="H10" s="16">
        <v>9</v>
      </c>
      <c r="I10" s="16">
        <f t="shared" si="2"/>
        <v>122</v>
      </c>
      <c r="J10" s="16">
        <v>113</v>
      </c>
      <c r="K10" s="16">
        <v>9</v>
      </c>
      <c r="L10" s="18">
        <f t="shared" si="3"/>
        <v>7.0600933386005482E-2</v>
      </c>
    </row>
    <row r="11" spans="1:12">
      <c r="A11" s="16" t="s">
        <v>66</v>
      </c>
      <c r="B11" s="16">
        <f t="shared" si="0"/>
        <v>164275280</v>
      </c>
      <c r="C11" s="16">
        <v>164133629</v>
      </c>
      <c r="D11" s="16">
        <v>61530</v>
      </c>
      <c r="E11" s="16">
        <v>80121</v>
      </c>
      <c r="F11" s="16">
        <f t="shared" si="1"/>
        <v>52</v>
      </c>
      <c r="G11" s="16">
        <v>44</v>
      </c>
      <c r="H11" s="16">
        <v>8</v>
      </c>
      <c r="I11" s="16">
        <f t="shared" si="2"/>
        <v>148</v>
      </c>
      <c r="J11" s="16">
        <v>138</v>
      </c>
      <c r="K11" s="16">
        <v>10</v>
      </c>
      <c r="L11" s="18">
        <f t="shared" si="3"/>
        <v>9.0092678581950983E-2</v>
      </c>
    </row>
    <row r="12" spans="1:12">
      <c r="A12" s="16" t="s">
        <v>67</v>
      </c>
      <c r="B12" s="16">
        <f t="shared" si="0"/>
        <v>37137924</v>
      </c>
      <c r="C12" s="16">
        <v>37002951</v>
      </c>
      <c r="D12" s="16">
        <v>51838</v>
      </c>
      <c r="E12" s="16">
        <v>83135</v>
      </c>
      <c r="F12" s="16">
        <f t="shared" si="1"/>
        <v>42</v>
      </c>
      <c r="G12" s="16">
        <v>42</v>
      </c>
      <c r="H12" s="16">
        <v>0</v>
      </c>
      <c r="I12" s="16">
        <f t="shared" si="2"/>
        <v>152</v>
      </c>
      <c r="J12" s="16">
        <v>148</v>
      </c>
      <c r="K12" s="16">
        <v>4</v>
      </c>
      <c r="L12" s="18">
        <f t="shared" si="3"/>
        <v>0.40928512859254057</v>
      </c>
    </row>
    <row r="13" spans="1:12">
      <c r="A13" s="16" t="s">
        <v>68</v>
      </c>
      <c r="B13" s="16">
        <f t="shared" si="0"/>
        <v>16847773</v>
      </c>
      <c r="C13" s="16">
        <v>16718474</v>
      </c>
      <c r="D13" s="16">
        <v>48976</v>
      </c>
      <c r="E13" s="16">
        <v>80323</v>
      </c>
      <c r="F13" s="16">
        <f t="shared" si="1"/>
        <v>26</v>
      </c>
      <c r="G13" s="16">
        <v>25</v>
      </c>
      <c r="H13" s="16">
        <v>1</v>
      </c>
      <c r="I13" s="16">
        <f t="shared" si="2"/>
        <v>129</v>
      </c>
      <c r="J13" s="16">
        <v>125</v>
      </c>
      <c r="K13" s="16">
        <v>4</v>
      </c>
      <c r="L13" s="18">
        <f t="shared" si="3"/>
        <v>0.76567983198728995</v>
      </c>
    </row>
    <row r="14" spans="1:12">
      <c r="A14" s="16" t="s">
        <v>69</v>
      </c>
      <c r="B14" s="16">
        <f t="shared" si="0"/>
        <v>2608612</v>
      </c>
      <c r="C14" s="16">
        <v>2445543</v>
      </c>
      <c r="D14" s="16">
        <v>39302</v>
      </c>
      <c r="E14" s="16">
        <v>123767</v>
      </c>
      <c r="F14" s="16">
        <f t="shared" si="1"/>
        <v>29</v>
      </c>
      <c r="G14" s="16">
        <v>26</v>
      </c>
      <c r="H14" s="16">
        <v>3</v>
      </c>
      <c r="I14" s="16">
        <f t="shared" si="2"/>
        <v>99</v>
      </c>
      <c r="J14" s="16">
        <v>93</v>
      </c>
      <c r="K14" s="16">
        <v>6</v>
      </c>
      <c r="L14" s="18">
        <f t="shared" si="3"/>
        <v>3.7951216969024135</v>
      </c>
    </row>
    <row r="15" spans="1:12">
      <c r="A15" s="16" t="s">
        <v>70</v>
      </c>
      <c r="B15" s="16">
        <f t="shared" si="0"/>
        <v>59899764</v>
      </c>
      <c r="C15" s="16">
        <v>59762265</v>
      </c>
      <c r="D15" s="16">
        <v>44263</v>
      </c>
      <c r="E15" s="16">
        <v>93236</v>
      </c>
      <c r="F15" s="16">
        <f t="shared" ref="F15:F27" si="4">G15+H15</f>
        <v>31</v>
      </c>
      <c r="G15" s="16">
        <v>25</v>
      </c>
      <c r="H15" s="16">
        <v>6</v>
      </c>
      <c r="I15" s="16">
        <f t="shared" ref="I15:I27" si="5">J15+K15</f>
        <v>133</v>
      </c>
      <c r="J15" s="16">
        <v>131</v>
      </c>
      <c r="K15" s="16">
        <v>2</v>
      </c>
      <c r="L15" s="18">
        <f t="shared" si="3"/>
        <v>0.22203760268571343</v>
      </c>
    </row>
    <row r="16" spans="1:12">
      <c r="A16" s="16" t="s">
        <v>71</v>
      </c>
      <c r="B16" s="16">
        <f t="shared" si="0"/>
        <v>127798267</v>
      </c>
      <c r="C16" s="16">
        <v>127653604</v>
      </c>
      <c r="D16" s="16">
        <v>48081</v>
      </c>
      <c r="E16" s="16">
        <v>96582</v>
      </c>
      <c r="F16" s="16">
        <f t="shared" si="4"/>
        <v>39</v>
      </c>
      <c r="G16" s="16">
        <v>36</v>
      </c>
      <c r="H16" s="16">
        <v>3</v>
      </c>
      <c r="I16" s="16">
        <f t="shared" si="5"/>
        <v>104</v>
      </c>
      <c r="J16" s="16">
        <v>99</v>
      </c>
      <c r="K16" s="16">
        <v>5</v>
      </c>
      <c r="L16" s="18">
        <f t="shared" si="3"/>
        <v>8.1378255309205408E-2</v>
      </c>
    </row>
    <row r="17" spans="1:12">
      <c r="A17" s="16" t="s">
        <v>72</v>
      </c>
      <c r="B17" s="16">
        <f t="shared" si="0"/>
        <v>5301276</v>
      </c>
      <c r="C17" s="16">
        <v>5141323</v>
      </c>
      <c r="D17" s="16">
        <v>44674</v>
      </c>
      <c r="E17" s="16">
        <v>115279</v>
      </c>
      <c r="F17" s="16">
        <f t="shared" si="4"/>
        <v>34</v>
      </c>
      <c r="G17" s="16">
        <v>31</v>
      </c>
      <c r="H17" s="16">
        <v>3</v>
      </c>
      <c r="I17" s="16">
        <f t="shared" si="5"/>
        <v>128</v>
      </c>
      <c r="J17" s="16">
        <v>120</v>
      </c>
      <c r="K17" s="16">
        <v>8</v>
      </c>
      <c r="L17" s="18">
        <f t="shared" si="3"/>
        <v>2.4145130342204406</v>
      </c>
    </row>
    <row r="18" spans="1:12">
      <c r="A18" s="16" t="s">
        <v>73</v>
      </c>
      <c r="B18" s="16">
        <f t="shared" si="0"/>
        <v>93994796</v>
      </c>
      <c r="C18" s="16">
        <v>93867508</v>
      </c>
      <c r="D18" s="16">
        <v>41061</v>
      </c>
      <c r="E18" s="16">
        <v>86227</v>
      </c>
      <c r="F18" s="16">
        <f t="shared" si="4"/>
        <v>29</v>
      </c>
      <c r="G18" s="16">
        <v>26</v>
      </c>
      <c r="H18" s="16">
        <v>3</v>
      </c>
      <c r="I18" s="16">
        <f t="shared" si="5"/>
        <v>110</v>
      </c>
      <c r="J18" s="16">
        <v>104</v>
      </c>
      <c r="K18" s="16">
        <v>6</v>
      </c>
      <c r="L18" s="18">
        <f t="shared" si="3"/>
        <v>0.11702775545148265</v>
      </c>
    </row>
    <row r="19" spans="1:12">
      <c r="A19" s="16" t="s">
        <v>74</v>
      </c>
      <c r="B19" s="16">
        <f t="shared" si="0"/>
        <v>81106540</v>
      </c>
      <c r="C19" s="16">
        <v>80949467</v>
      </c>
      <c r="D19" s="16">
        <v>30359</v>
      </c>
      <c r="E19" s="16">
        <v>126714</v>
      </c>
      <c r="F19" s="16">
        <f t="shared" si="4"/>
        <v>29</v>
      </c>
      <c r="G19" s="16">
        <v>26</v>
      </c>
      <c r="H19" s="16">
        <v>3</v>
      </c>
      <c r="I19" s="16">
        <f t="shared" si="5"/>
        <v>89</v>
      </c>
      <c r="J19" s="16">
        <v>87</v>
      </c>
      <c r="K19" s="16">
        <v>2</v>
      </c>
      <c r="L19" s="18">
        <f t="shared" si="3"/>
        <v>0.10973221148380884</v>
      </c>
    </row>
    <row r="20" spans="1:12">
      <c r="A20" s="16" t="s">
        <v>75</v>
      </c>
      <c r="B20" s="16">
        <f t="shared" si="0"/>
        <v>10907796</v>
      </c>
      <c r="C20" s="16">
        <v>10764241</v>
      </c>
      <c r="D20" s="16">
        <v>24978</v>
      </c>
      <c r="E20" s="16">
        <v>118577</v>
      </c>
      <c r="F20" s="16">
        <f t="shared" si="4"/>
        <v>21</v>
      </c>
      <c r="G20" s="16">
        <v>20</v>
      </c>
      <c r="H20" s="16">
        <v>1</v>
      </c>
      <c r="I20" s="16">
        <f t="shared" si="5"/>
        <v>74</v>
      </c>
      <c r="J20" s="16">
        <v>72</v>
      </c>
      <c r="K20" s="16">
        <v>2</v>
      </c>
      <c r="L20" s="18">
        <f t="shared" si="3"/>
        <v>0.67841386105864099</v>
      </c>
    </row>
    <row r="21" spans="1:12">
      <c r="A21" s="16" t="s">
        <v>76</v>
      </c>
      <c r="B21" s="16">
        <f t="shared" si="0"/>
        <v>15460097</v>
      </c>
      <c r="C21" s="16">
        <v>15418038</v>
      </c>
      <c r="D21" s="16">
        <v>24426</v>
      </c>
      <c r="E21" s="16">
        <v>17633</v>
      </c>
      <c r="F21" s="16">
        <f t="shared" si="4"/>
        <v>25</v>
      </c>
      <c r="G21" s="16">
        <v>23</v>
      </c>
      <c r="H21" s="16">
        <v>2</v>
      </c>
      <c r="I21" s="16">
        <f t="shared" si="5"/>
        <v>89</v>
      </c>
      <c r="J21" s="16">
        <v>86</v>
      </c>
      <c r="K21" s="16">
        <v>3</v>
      </c>
      <c r="L21" s="18">
        <f t="shared" si="3"/>
        <v>0.57567556012100052</v>
      </c>
    </row>
    <row r="22" spans="1:12">
      <c r="A22" s="16" t="s">
        <v>77</v>
      </c>
      <c r="B22" s="16">
        <f t="shared" si="0"/>
        <v>73992643</v>
      </c>
      <c r="C22" s="16">
        <v>73945190</v>
      </c>
      <c r="D22" s="16">
        <v>18872</v>
      </c>
      <c r="E22" s="16">
        <v>28581</v>
      </c>
      <c r="F22" s="16">
        <f t="shared" si="4"/>
        <v>17</v>
      </c>
      <c r="G22" s="16">
        <v>17</v>
      </c>
      <c r="H22" s="16">
        <v>0</v>
      </c>
      <c r="I22" s="16">
        <f t="shared" si="5"/>
        <v>69</v>
      </c>
      <c r="J22" s="16">
        <v>67</v>
      </c>
      <c r="K22" s="16">
        <v>2</v>
      </c>
      <c r="L22" s="18">
        <f t="shared" si="3"/>
        <v>9.3252514307402154E-2</v>
      </c>
    </row>
    <row r="23" spans="1:12">
      <c r="A23" s="16" t="s">
        <v>78</v>
      </c>
      <c r="B23" s="16">
        <f t="shared" si="0"/>
        <v>44384207</v>
      </c>
      <c r="C23" s="16">
        <v>44318923</v>
      </c>
      <c r="D23" s="16">
        <v>31102</v>
      </c>
      <c r="E23" s="16">
        <v>34182</v>
      </c>
      <c r="F23" s="16">
        <f t="shared" si="4"/>
        <v>23</v>
      </c>
      <c r="G23" s="16">
        <v>22</v>
      </c>
      <c r="H23" s="16">
        <v>1</v>
      </c>
      <c r="I23" s="16">
        <f t="shared" si="5"/>
        <v>77</v>
      </c>
      <c r="J23" s="16">
        <v>77</v>
      </c>
      <c r="K23" s="16">
        <v>0</v>
      </c>
      <c r="L23" s="18">
        <f t="shared" si="3"/>
        <v>0.17348513177220898</v>
      </c>
    </row>
    <row r="24" spans="1:12">
      <c r="A24" s="16" t="s">
        <v>79</v>
      </c>
      <c r="B24" s="16">
        <f t="shared" si="0"/>
        <v>30684930</v>
      </c>
      <c r="C24" s="16">
        <v>30541432</v>
      </c>
      <c r="D24" s="16">
        <v>12345</v>
      </c>
      <c r="E24" s="16">
        <v>131153</v>
      </c>
      <c r="F24" s="16">
        <f t="shared" si="4"/>
        <v>15</v>
      </c>
      <c r="G24" s="16">
        <v>13</v>
      </c>
      <c r="H24" s="16">
        <v>2</v>
      </c>
      <c r="I24" s="16">
        <f t="shared" si="5"/>
        <v>61</v>
      </c>
      <c r="J24" s="16">
        <v>60</v>
      </c>
      <c r="K24" s="16">
        <v>1</v>
      </c>
      <c r="L24" s="18">
        <f t="shared" si="3"/>
        <v>0.19879465261938026</v>
      </c>
    </row>
    <row r="25" spans="1:12">
      <c r="A25" s="16" t="s">
        <v>80</v>
      </c>
      <c r="B25" s="16">
        <f t="shared" si="0"/>
        <v>57876771</v>
      </c>
      <c r="C25" s="16">
        <v>57815814</v>
      </c>
      <c r="D25" s="16">
        <v>17350</v>
      </c>
      <c r="E25" s="16">
        <v>43607</v>
      </c>
      <c r="F25" s="16">
        <f t="shared" si="4"/>
        <v>15</v>
      </c>
      <c r="G25" s="16">
        <v>14</v>
      </c>
      <c r="H25" s="16">
        <v>1</v>
      </c>
      <c r="I25" s="16">
        <f t="shared" si="5"/>
        <v>72</v>
      </c>
      <c r="J25" s="16">
        <v>68</v>
      </c>
      <c r="K25" s="16">
        <v>4</v>
      </c>
      <c r="L25" s="18">
        <f t="shared" si="3"/>
        <v>0.12440224075389415</v>
      </c>
    </row>
    <row r="26" spans="1:12">
      <c r="A26" s="16" t="s">
        <v>81</v>
      </c>
      <c r="B26" s="16">
        <f t="shared" si="0"/>
        <v>9408885</v>
      </c>
      <c r="C26" s="16">
        <v>9358116</v>
      </c>
      <c r="D26" s="16">
        <v>12709</v>
      </c>
      <c r="E26" s="16">
        <v>38060</v>
      </c>
      <c r="F26" s="16">
        <f t="shared" si="4"/>
        <v>25</v>
      </c>
      <c r="G26" s="16">
        <v>23</v>
      </c>
      <c r="H26" s="16">
        <v>2</v>
      </c>
      <c r="I26" s="16">
        <f t="shared" si="5"/>
        <v>48</v>
      </c>
      <c r="J26" s="16">
        <v>46</v>
      </c>
      <c r="K26" s="16">
        <v>2</v>
      </c>
      <c r="L26" s="18">
        <f t="shared" si="3"/>
        <v>0.51015609182171961</v>
      </c>
    </row>
    <row r="27" spans="1:12">
      <c r="A27" s="16" t="s">
        <v>82</v>
      </c>
      <c r="B27" s="16">
        <f t="shared" si="0"/>
        <v>4753656</v>
      </c>
      <c r="C27" s="16">
        <v>4693999</v>
      </c>
      <c r="D27" s="16">
        <v>8992</v>
      </c>
      <c r="E27" s="16">
        <v>50665</v>
      </c>
      <c r="F27" s="16">
        <f t="shared" si="4"/>
        <v>45</v>
      </c>
      <c r="G27" s="16">
        <v>43</v>
      </c>
      <c r="H27" s="16">
        <v>2</v>
      </c>
      <c r="I27" s="16">
        <f t="shared" si="5"/>
        <v>37</v>
      </c>
      <c r="J27" s="16">
        <v>35</v>
      </c>
      <c r="K27" s="16">
        <v>2</v>
      </c>
      <c r="L27" s="18">
        <f t="shared" si="3"/>
        <v>0.77834828603500128</v>
      </c>
    </row>
    <row r="28" spans="1:12">
      <c r="L28" s="18"/>
    </row>
  </sheetData>
  <phoneticPr fontId="18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8"/>
  <sheetViews>
    <sheetView zoomScale="125" zoomScaleNormal="125" zoomScalePageLayoutView="125" workbookViewId="0"/>
  </sheetViews>
  <sheetFormatPr baseColWidth="10" defaultRowHeight="14" x14ac:dyDescent="0"/>
  <cols>
    <col min="1" max="1" width="10.83203125" style="16"/>
    <col min="2" max="2" width="16.1640625" style="16" customWidth="1"/>
    <col min="3" max="11" width="11.1640625" style="16" customWidth="1"/>
    <col min="12" max="12" width="26.33203125" style="16" bestFit="1" customWidth="1"/>
    <col min="13" max="16384" width="10.83203125" style="16"/>
  </cols>
  <sheetData>
    <row r="3" spans="1:12">
      <c r="A3" s="16" t="s">
        <v>148</v>
      </c>
    </row>
    <row r="5" spans="1:12" ht="16">
      <c r="A5" s="15" t="s">
        <v>59</v>
      </c>
      <c r="B5" s="2" t="s">
        <v>53</v>
      </c>
      <c r="C5" s="2" t="s">
        <v>62</v>
      </c>
      <c r="D5" s="2" t="s">
        <v>0</v>
      </c>
      <c r="E5" s="2" t="s">
        <v>1</v>
      </c>
      <c r="F5" s="2" t="s">
        <v>4</v>
      </c>
      <c r="G5" s="2" t="s">
        <v>91</v>
      </c>
      <c r="H5" s="2" t="s">
        <v>93</v>
      </c>
      <c r="I5" s="2" t="s">
        <v>5</v>
      </c>
      <c r="J5" s="2" t="s">
        <v>95</v>
      </c>
      <c r="K5" s="2" t="s">
        <v>98</v>
      </c>
      <c r="L5" s="17" t="s">
        <v>150</v>
      </c>
    </row>
    <row r="6" spans="1:12">
      <c r="A6" s="16" t="s">
        <v>2</v>
      </c>
      <c r="B6" s="16">
        <f>C6+D6+E6</f>
        <v>207711790</v>
      </c>
      <c r="C6" s="16">
        <v>207489897</v>
      </c>
      <c r="D6" s="2">
        <v>96632</v>
      </c>
      <c r="E6" s="2">
        <v>125261</v>
      </c>
      <c r="F6" s="16">
        <f>G6+H6</f>
        <v>427</v>
      </c>
      <c r="G6" s="16">
        <v>425</v>
      </c>
      <c r="H6" s="16">
        <v>2</v>
      </c>
      <c r="I6" s="16">
        <f>J6+K6</f>
        <v>151</v>
      </c>
      <c r="J6" s="16">
        <v>135</v>
      </c>
      <c r="K6" s="16">
        <v>16</v>
      </c>
      <c r="L6" s="18">
        <f>I6/B6*100000</f>
        <v>7.2696884466693007E-2</v>
      </c>
    </row>
    <row r="7" spans="1:12">
      <c r="A7" s="16" t="s">
        <v>3</v>
      </c>
      <c r="B7" s="16">
        <f t="shared" ref="B7:B27" si="0">C7+D7+E7</f>
        <v>227366361</v>
      </c>
      <c r="C7" s="16">
        <v>227121831</v>
      </c>
      <c r="D7" s="16">
        <v>102678</v>
      </c>
      <c r="E7" s="16">
        <v>141852</v>
      </c>
      <c r="F7" s="16">
        <f t="shared" ref="F7:F14" si="1">G7+H7</f>
        <v>374</v>
      </c>
      <c r="G7" s="16">
        <v>371</v>
      </c>
      <c r="H7" s="16">
        <v>3</v>
      </c>
      <c r="I7" s="16">
        <f t="shared" ref="I7:I14" si="2">J7+K7</f>
        <v>119</v>
      </c>
      <c r="J7" s="16">
        <v>103</v>
      </c>
      <c r="K7" s="16">
        <v>16</v>
      </c>
      <c r="L7" s="18">
        <f t="shared" ref="L7:L27" si="3">I7/B7*100000</f>
        <v>5.2338437171011422E-2</v>
      </c>
    </row>
    <row r="8" spans="1:12">
      <c r="A8" s="16" t="s">
        <v>63</v>
      </c>
      <c r="B8" s="16">
        <f t="shared" si="0"/>
        <v>187168669</v>
      </c>
      <c r="C8" s="16">
        <v>186962892</v>
      </c>
      <c r="D8" s="16">
        <v>87416</v>
      </c>
      <c r="E8" s="16">
        <v>118361</v>
      </c>
      <c r="F8" s="16">
        <f t="shared" si="1"/>
        <v>366</v>
      </c>
      <c r="G8" s="16">
        <v>366</v>
      </c>
      <c r="H8" s="16">
        <v>0</v>
      </c>
      <c r="I8" s="16">
        <f t="shared" si="2"/>
        <v>94</v>
      </c>
      <c r="J8" s="16">
        <v>87</v>
      </c>
      <c r="K8" s="16">
        <v>7</v>
      </c>
      <c r="L8" s="18">
        <f t="shared" si="3"/>
        <v>5.0222080705184691E-2</v>
      </c>
    </row>
    <row r="9" spans="1:12">
      <c r="A9" s="16" t="s">
        <v>64</v>
      </c>
      <c r="B9" s="16">
        <f t="shared" si="0"/>
        <v>178602506</v>
      </c>
      <c r="C9" s="16">
        <v>178406557</v>
      </c>
      <c r="D9" s="16">
        <v>99556</v>
      </c>
      <c r="E9" s="16">
        <v>96393</v>
      </c>
      <c r="F9" s="16">
        <f t="shared" si="1"/>
        <v>329</v>
      </c>
      <c r="G9" s="16">
        <v>326</v>
      </c>
      <c r="H9" s="16">
        <v>3</v>
      </c>
      <c r="I9" s="16">
        <f t="shared" si="2"/>
        <v>116</v>
      </c>
      <c r="J9" s="16">
        <v>92</v>
      </c>
      <c r="K9" s="16">
        <v>24</v>
      </c>
      <c r="L9" s="18">
        <f t="shared" si="3"/>
        <v>6.4948696744490247E-2</v>
      </c>
    </row>
    <row r="10" spans="1:12">
      <c r="A10" s="16" t="s">
        <v>65</v>
      </c>
      <c r="B10" s="16">
        <f t="shared" si="0"/>
        <v>169998817</v>
      </c>
      <c r="C10" s="16">
        <v>169818759</v>
      </c>
      <c r="D10" s="16">
        <v>71397</v>
      </c>
      <c r="E10" s="16">
        <v>108661</v>
      </c>
      <c r="F10" s="16">
        <f t="shared" si="1"/>
        <v>344</v>
      </c>
      <c r="G10" s="16">
        <v>342</v>
      </c>
      <c r="H10" s="16">
        <v>2</v>
      </c>
      <c r="I10" s="16">
        <f t="shared" si="2"/>
        <v>79</v>
      </c>
      <c r="J10" s="16">
        <v>76</v>
      </c>
      <c r="K10" s="16">
        <v>3</v>
      </c>
      <c r="L10" s="18">
        <f t="shared" si="3"/>
        <v>4.647091161816732E-2</v>
      </c>
    </row>
    <row r="11" spans="1:12">
      <c r="A11" s="16" t="s">
        <v>66</v>
      </c>
      <c r="B11" s="16">
        <f t="shared" si="0"/>
        <v>158937276</v>
      </c>
      <c r="C11" s="16">
        <v>158751896</v>
      </c>
      <c r="D11" s="16">
        <v>75460</v>
      </c>
      <c r="E11" s="16">
        <v>109920</v>
      </c>
      <c r="F11" s="16">
        <f t="shared" si="1"/>
        <v>308</v>
      </c>
      <c r="G11" s="16">
        <v>280</v>
      </c>
      <c r="H11" s="16">
        <v>28</v>
      </c>
      <c r="I11" s="16">
        <f t="shared" si="2"/>
        <v>104</v>
      </c>
      <c r="J11" s="16">
        <v>76</v>
      </c>
      <c r="K11" s="16">
        <v>28</v>
      </c>
      <c r="L11" s="18">
        <f t="shared" si="3"/>
        <v>6.5434618371086217E-2</v>
      </c>
    </row>
    <row r="12" spans="1:12">
      <c r="A12" s="16" t="s">
        <v>67</v>
      </c>
      <c r="B12" s="16">
        <f t="shared" si="0"/>
        <v>143030138</v>
      </c>
      <c r="C12" s="16">
        <v>142868911</v>
      </c>
      <c r="D12" s="16">
        <v>66599</v>
      </c>
      <c r="E12" s="16">
        <v>94628</v>
      </c>
      <c r="F12" s="16">
        <f t="shared" si="1"/>
        <v>254</v>
      </c>
      <c r="G12" s="16">
        <v>254</v>
      </c>
      <c r="H12" s="16">
        <v>0</v>
      </c>
      <c r="I12" s="16">
        <f t="shared" si="2"/>
        <v>107</v>
      </c>
      <c r="J12" s="16">
        <v>97</v>
      </c>
      <c r="K12" s="16">
        <v>10</v>
      </c>
      <c r="L12" s="18">
        <f t="shared" si="3"/>
        <v>7.4809408350008016E-2</v>
      </c>
    </row>
    <row r="13" spans="1:12">
      <c r="A13" s="16" t="s">
        <v>68</v>
      </c>
      <c r="B13" s="16">
        <f t="shared" si="0"/>
        <v>137742509</v>
      </c>
      <c r="C13" s="16">
        <v>137590043</v>
      </c>
      <c r="D13" s="16">
        <v>63480</v>
      </c>
      <c r="E13" s="16">
        <v>88986</v>
      </c>
      <c r="F13" s="16">
        <f t="shared" si="1"/>
        <v>279</v>
      </c>
      <c r="G13" s="16">
        <v>277</v>
      </c>
      <c r="H13" s="16">
        <v>2</v>
      </c>
      <c r="I13" s="16">
        <f t="shared" si="2"/>
        <v>57</v>
      </c>
      <c r="J13" s="16">
        <v>52</v>
      </c>
      <c r="K13" s="16">
        <v>5</v>
      </c>
      <c r="L13" s="18">
        <f t="shared" si="3"/>
        <v>4.1381560720663221E-2</v>
      </c>
    </row>
    <row r="14" spans="1:12">
      <c r="A14" s="16" t="s">
        <v>69</v>
      </c>
      <c r="B14" s="16">
        <f t="shared" si="0"/>
        <v>106960538</v>
      </c>
      <c r="C14" s="16">
        <v>106833705</v>
      </c>
      <c r="D14" s="16">
        <v>50032</v>
      </c>
      <c r="E14" s="16">
        <v>76801</v>
      </c>
      <c r="F14" s="16">
        <f t="shared" si="1"/>
        <v>214</v>
      </c>
      <c r="G14" s="16">
        <v>211</v>
      </c>
      <c r="H14" s="16">
        <v>3</v>
      </c>
      <c r="I14" s="16">
        <f t="shared" si="2"/>
        <v>84</v>
      </c>
      <c r="J14" s="16">
        <v>78</v>
      </c>
      <c r="K14" s="16">
        <v>6</v>
      </c>
      <c r="L14" s="18">
        <f t="shared" si="3"/>
        <v>7.8533636395882747E-2</v>
      </c>
    </row>
    <row r="15" spans="1:12">
      <c r="A15" s="16" t="s">
        <v>70</v>
      </c>
      <c r="B15" s="16">
        <f t="shared" si="0"/>
        <v>120784176</v>
      </c>
      <c r="C15" s="16">
        <v>120645377</v>
      </c>
      <c r="D15" s="16">
        <v>63335</v>
      </c>
      <c r="E15" s="16">
        <v>75464</v>
      </c>
      <c r="F15" s="16">
        <f t="shared" ref="F15:F27" si="4">G15+H15</f>
        <v>228</v>
      </c>
      <c r="G15" s="16">
        <v>223</v>
      </c>
      <c r="H15" s="16">
        <v>5</v>
      </c>
      <c r="I15" s="16">
        <f t="shared" ref="I15:I27" si="5">J15+K15</f>
        <v>88</v>
      </c>
      <c r="J15" s="16">
        <v>80</v>
      </c>
      <c r="K15" s="16">
        <v>8</v>
      </c>
      <c r="L15" s="18">
        <f t="shared" si="3"/>
        <v>7.2857225933304376E-2</v>
      </c>
    </row>
    <row r="16" spans="1:12">
      <c r="A16" s="16" t="s">
        <v>71</v>
      </c>
      <c r="B16" s="16">
        <f t="shared" si="0"/>
        <v>123114744</v>
      </c>
      <c r="C16" s="16">
        <v>122977274</v>
      </c>
      <c r="D16" s="16">
        <v>63806</v>
      </c>
      <c r="E16" s="16">
        <v>73664</v>
      </c>
      <c r="F16" s="16">
        <f t="shared" si="4"/>
        <v>260</v>
      </c>
      <c r="G16" s="16">
        <v>257</v>
      </c>
      <c r="H16" s="16">
        <v>3</v>
      </c>
      <c r="I16" s="16">
        <f t="shared" si="5"/>
        <v>84</v>
      </c>
      <c r="J16" s="16">
        <v>72</v>
      </c>
      <c r="K16" s="16">
        <v>12</v>
      </c>
      <c r="L16" s="18">
        <f t="shared" si="3"/>
        <v>6.8229033559132457E-2</v>
      </c>
    </row>
    <row r="17" spans="1:12">
      <c r="A17" s="16" t="s">
        <v>72</v>
      </c>
      <c r="B17" s="16">
        <f t="shared" si="0"/>
        <v>123867455</v>
      </c>
      <c r="C17" s="16">
        <v>123725786</v>
      </c>
      <c r="D17" s="16">
        <v>62008</v>
      </c>
      <c r="E17" s="16">
        <v>79661</v>
      </c>
      <c r="F17" s="16">
        <f t="shared" si="4"/>
        <v>238</v>
      </c>
      <c r="G17" s="16">
        <v>237</v>
      </c>
      <c r="H17" s="16">
        <v>1</v>
      </c>
      <c r="I17" s="16">
        <f t="shared" si="5"/>
        <v>79</v>
      </c>
      <c r="J17" s="16">
        <v>74</v>
      </c>
      <c r="K17" s="16">
        <v>5</v>
      </c>
      <c r="L17" s="18">
        <f t="shared" si="3"/>
        <v>6.3777850283595477E-2</v>
      </c>
    </row>
    <row r="18" spans="1:12">
      <c r="A18" s="16" t="s">
        <v>73</v>
      </c>
      <c r="B18" s="16">
        <f t="shared" si="0"/>
        <v>90381243</v>
      </c>
      <c r="C18" s="16">
        <v>90299256</v>
      </c>
      <c r="D18" s="16">
        <v>51419</v>
      </c>
      <c r="E18" s="16">
        <v>30568</v>
      </c>
      <c r="F18" s="16">
        <f t="shared" si="4"/>
        <v>156</v>
      </c>
      <c r="G18" s="16">
        <v>155</v>
      </c>
      <c r="H18" s="16">
        <v>1</v>
      </c>
      <c r="I18" s="16">
        <f t="shared" si="5"/>
        <v>100</v>
      </c>
      <c r="J18" s="16">
        <v>61</v>
      </c>
      <c r="K18" s="16">
        <v>39</v>
      </c>
      <c r="L18" s="18">
        <f t="shared" si="3"/>
        <v>0.11064242610604504</v>
      </c>
    </row>
    <row r="19" spans="1:12">
      <c r="A19" s="16" t="s">
        <v>74</v>
      </c>
      <c r="B19" s="16">
        <f t="shared" si="0"/>
        <v>82774040</v>
      </c>
      <c r="C19" s="16">
        <v>82692049</v>
      </c>
      <c r="D19" s="16">
        <v>39561</v>
      </c>
      <c r="E19" s="16">
        <v>42430</v>
      </c>
      <c r="F19" s="16">
        <f t="shared" si="4"/>
        <v>188</v>
      </c>
      <c r="G19" s="16">
        <v>186</v>
      </c>
      <c r="H19" s="16">
        <v>2</v>
      </c>
      <c r="I19" s="16">
        <f t="shared" si="5"/>
        <v>101</v>
      </c>
      <c r="J19" s="16">
        <v>82</v>
      </c>
      <c r="K19" s="16">
        <v>19</v>
      </c>
      <c r="L19" s="18">
        <f t="shared" si="3"/>
        <v>0.12201893250589195</v>
      </c>
    </row>
    <row r="20" spans="1:12">
      <c r="A20" s="16" t="s">
        <v>75</v>
      </c>
      <c r="B20" s="16">
        <f t="shared" si="0"/>
        <v>73512983</v>
      </c>
      <c r="C20" s="16">
        <v>73430720</v>
      </c>
      <c r="D20" s="16">
        <v>34576</v>
      </c>
      <c r="E20" s="16">
        <v>47687</v>
      </c>
      <c r="F20" s="16">
        <f t="shared" si="4"/>
        <v>157</v>
      </c>
      <c r="G20" s="16">
        <v>156</v>
      </c>
      <c r="H20" s="16">
        <v>1</v>
      </c>
      <c r="I20" s="16">
        <f t="shared" si="5"/>
        <v>61</v>
      </c>
      <c r="J20" s="16">
        <v>52</v>
      </c>
      <c r="K20" s="16">
        <v>9</v>
      </c>
      <c r="L20" s="18">
        <f t="shared" si="3"/>
        <v>8.2978539994765274E-2</v>
      </c>
    </row>
    <row r="21" spans="1:12">
      <c r="A21" s="16" t="s">
        <v>76</v>
      </c>
      <c r="B21" s="16">
        <f t="shared" si="0"/>
        <v>62879536</v>
      </c>
      <c r="C21" s="16">
        <v>62810730</v>
      </c>
      <c r="D21" s="16">
        <v>31852</v>
      </c>
      <c r="E21" s="16">
        <v>36954</v>
      </c>
      <c r="F21" s="16">
        <f t="shared" si="4"/>
        <v>128</v>
      </c>
      <c r="G21" s="16">
        <v>126</v>
      </c>
      <c r="H21" s="16">
        <v>2</v>
      </c>
      <c r="I21" s="16">
        <f t="shared" si="5"/>
        <v>125</v>
      </c>
      <c r="J21" s="16">
        <v>84</v>
      </c>
      <c r="K21" s="16">
        <v>41</v>
      </c>
      <c r="L21" s="18">
        <f t="shared" si="3"/>
        <v>0.19879281551950384</v>
      </c>
    </row>
    <row r="22" spans="1:12">
      <c r="A22" s="16" t="s">
        <v>77</v>
      </c>
      <c r="B22" s="16">
        <f t="shared" si="0"/>
        <v>67292962</v>
      </c>
      <c r="C22" s="16">
        <v>67225994</v>
      </c>
      <c r="D22" s="16">
        <v>28577</v>
      </c>
      <c r="E22" s="16">
        <v>38391</v>
      </c>
      <c r="F22" s="16">
        <f t="shared" si="4"/>
        <v>156</v>
      </c>
      <c r="G22" s="16">
        <v>153</v>
      </c>
      <c r="H22" s="16">
        <v>3</v>
      </c>
      <c r="I22" s="16">
        <f t="shared" si="5"/>
        <v>87</v>
      </c>
      <c r="J22" s="16">
        <v>76</v>
      </c>
      <c r="K22" s="16">
        <v>11</v>
      </c>
      <c r="L22" s="18">
        <f t="shared" si="3"/>
        <v>0.12928543701197162</v>
      </c>
    </row>
    <row r="23" spans="1:12">
      <c r="A23" s="16" t="s">
        <v>78</v>
      </c>
      <c r="B23" s="16">
        <f t="shared" si="0"/>
        <v>72302491</v>
      </c>
      <c r="C23" s="16">
        <v>72215019</v>
      </c>
      <c r="D23" s="16">
        <v>36296</v>
      </c>
      <c r="E23" s="16">
        <v>51176</v>
      </c>
      <c r="F23" s="16">
        <f t="shared" si="4"/>
        <v>153</v>
      </c>
      <c r="G23" s="16">
        <v>151</v>
      </c>
      <c r="H23" s="16">
        <v>2</v>
      </c>
      <c r="I23" s="16">
        <f t="shared" si="5"/>
        <v>35</v>
      </c>
      <c r="J23" s="16">
        <v>35</v>
      </c>
      <c r="K23" s="16">
        <v>0</v>
      </c>
      <c r="L23" s="18">
        <f t="shared" si="3"/>
        <v>4.8407737431895678E-2</v>
      </c>
    </row>
    <row r="24" spans="1:12">
      <c r="A24" s="16" t="s">
        <v>79</v>
      </c>
      <c r="B24" s="16">
        <f t="shared" si="0"/>
        <v>44472306</v>
      </c>
      <c r="C24" s="16">
        <v>44418646</v>
      </c>
      <c r="D24" s="16">
        <v>18113</v>
      </c>
      <c r="E24" s="16">
        <v>35547</v>
      </c>
      <c r="F24" s="16">
        <f t="shared" si="4"/>
        <v>148</v>
      </c>
      <c r="G24" s="16">
        <v>148</v>
      </c>
      <c r="H24" s="16">
        <v>0</v>
      </c>
      <c r="I24" s="16">
        <f t="shared" si="5"/>
        <v>120</v>
      </c>
      <c r="J24" s="16">
        <v>118</v>
      </c>
      <c r="K24" s="16">
        <v>2</v>
      </c>
      <c r="L24" s="18">
        <f t="shared" si="3"/>
        <v>0.26983084708942234</v>
      </c>
    </row>
    <row r="25" spans="1:12">
      <c r="A25" s="16" t="s">
        <v>80</v>
      </c>
      <c r="B25" s="16">
        <f t="shared" si="0"/>
        <v>56092193</v>
      </c>
      <c r="C25" s="16">
        <v>56029168</v>
      </c>
      <c r="D25" s="16">
        <v>24736</v>
      </c>
      <c r="E25" s="16">
        <v>38289</v>
      </c>
      <c r="F25" s="16">
        <f t="shared" si="4"/>
        <v>121</v>
      </c>
      <c r="G25" s="16">
        <v>120</v>
      </c>
      <c r="H25" s="16">
        <v>1</v>
      </c>
      <c r="I25" s="16">
        <f t="shared" si="5"/>
        <v>35</v>
      </c>
      <c r="J25" s="16">
        <v>34</v>
      </c>
      <c r="K25" s="16">
        <v>1</v>
      </c>
      <c r="L25" s="18">
        <f t="shared" si="3"/>
        <v>6.2397275143084525E-2</v>
      </c>
    </row>
    <row r="26" spans="1:12">
      <c r="A26" s="16" t="s">
        <v>81</v>
      </c>
      <c r="B26" s="16">
        <f t="shared" si="0"/>
        <v>32712866</v>
      </c>
      <c r="C26" s="16">
        <v>32670337</v>
      </c>
      <c r="D26" s="16">
        <v>16080</v>
      </c>
      <c r="E26" s="16">
        <v>26449</v>
      </c>
      <c r="F26" s="16">
        <f t="shared" si="4"/>
        <v>62</v>
      </c>
      <c r="G26" s="16">
        <v>61</v>
      </c>
      <c r="H26" s="16">
        <v>1</v>
      </c>
      <c r="I26" s="16">
        <f t="shared" si="5"/>
        <v>21</v>
      </c>
      <c r="J26" s="16">
        <v>16</v>
      </c>
      <c r="K26" s="16">
        <v>5</v>
      </c>
      <c r="L26" s="18">
        <f t="shared" si="3"/>
        <v>6.4194925629567273E-2</v>
      </c>
    </row>
    <row r="27" spans="1:12">
      <c r="A27" s="16" t="s">
        <v>82</v>
      </c>
      <c r="B27" s="16">
        <f t="shared" si="0"/>
        <v>30777283</v>
      </c>
      <c r="C27" s="16">
        <v>30740770</v>
      </c>
      <c r="D27" s="16">
        <v>14773</v>
      </c>
      <c r="E27" s="16">
        <v>21740</v>
      </c>
      <c r="F27" s="16">
        <f t="shared" si="4"/>
        <v>66</v>
      </c>
      <c r="G27" s="16">
        <v>66</v>
      </c>
      <c r="H27" s="16">
        <v>0</v>
      </c>
      <c r="I27" s="16">
        <f t="shared" si="5"/>
        <v>36</v>
      </c>
      <c r="J27" s="16">
        <v>33</v>
      </c>
      <c r="K27" s="16">
        <v>3</v>
      </c>
      <c r="L27" s="18">
        <f t="shared" si="3"/>
        <v>0.11696938940321666</v>
      </c>
    </row>
    <row r="28" spans="1:12">
      <c r="L28" s="18"/>
    </row>
  </sheetData>
  <phoneticPr fontId="18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36</vt:i4>
      </vt:variant>
    </vt:vector>
  </HeadingPairs>
  <TitlesOfParts>
    <vt:vector size="36" baseType="lpstr">
      <vt:lpstr>Gastric1</vt:lpstr>
      <vt:lpstr>Gastric2</vt:lpstr>
      <vt:lpstr>Gastric3</vt:lpstr>
      <vt:lpstr>Gastric4</vt:lpstr>
      <vt:lpstr>Gastric5</vt:lpstr>
      <vt:lpstr>Glioma1</vt:lpstr>
      <vt:lpstr>Glioma2</vt:lpstr>
      <vt:lpstr>Glioma3</vt:lpstr>
      <vt:lpstr>Glioma4</vt:lpstr>
      <vt:lpstr>Glioma5</vt:lpstr>
      <vt:lpstr>Leukemia1</vt:lpstr>
      <vt:lpstr>Leukemia2</vt:lpstr>
      <vt:lpstr>Leukemia3</vt:lpstr>
      <vt:lpstr>Leukemia4</vt:lpstr>
      <vt:lpstr>Leukemia5</vt:lpstr>
      <vt:lpstr>Liver1</vt:lpstr>
      <vt:lpstr>Liver2</vt:lpstr>
      <vt:lpstr>Liver3</vt:lpstr>
      <vt:lpstr>Liver4</vt:lpstr>
      <vt:lpstr>Liver5</vt:lpstr>
      <vt:lpstr>Lung1</vt:lpstr>
      <vt:lpstr>Lung2</vt:lpstr>
      <vt:lpstr>Lung3</vt:lpstr>
      <vt:lpstr>Lung4</vt:lpstr>
      <vt:lpstr>Lung5</vt:lpstr>
      <vt:lpstr>LungBrain1</vt:lpstr>
      <vt:lpstr>LungBrain2</vt:lpstr>
      <vt:lpstr>LungBrain3</vt:lpstr>
      <vt:lpstr>LungBrain4</vt:lpstr>
      <vt:lpstr>LungBrain5</vt:lpstr>
      <vt:lpstr>Alu30</vt:lpstr>
      <vt:lpstr>Alu_Leukemia</vt:lpstr>
      <vt:lpstr>Alu_Solid</vt:lpstr>
      <vt:lpstr>LOHs and Alu</vt:lpstr>
      <vt:lpstr>Lung-to-Liver</vt:lpstr>
      <vt:lpstr>Liver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AGC</dc:creator>
  <cp:lastModifiedBy>涛波 胡</cp:lastModifiedBy>
  <cp:lastPrinted>2014-10-31T08:47:00Z</cp:lastPrinted>
  <dcterms:created xsi:type="dcterms:W3CDTF">2014-09-04T12:58:00Z</dcterms:created>
  <dcterms:modified xsi:type="dcterms:W3CDTF">2015-04-25T07:58:12Z</dcterms:modified>
</cp:coreProperties>
</file>