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13_ncr:1_{E24E02D5-3DBC-4EBC-BB46-4880736566EB}" xr6:coauthVersionLast="36" xr6:coauthVersionMax="36" xr10:uidLastSave="{00000000-0000-0000-0000-000000000000}"/>
  <bookViews>
    <workbookView xWindow="0" yWindow="0" windowWidth="22260" windowHeight="12648" activeTab="9" xr2:uid="{00000000-000D-0000-FFFF-FFFF00000000}"/>
  </bookViews>
  <sheets>
    <sheet name="Table S1" sheetId="17" r:id="rId1"/>
    <sheet name="Table S2" sheetId="25" r:id="rId2"/>
    <sheet name="Table S3" sheetId="21" r:id="rId3"/>
    <sheet name="Table S4" sheetId="27" r:id="rId4"/>
    <sheet name="Table S5" sheetId="9" r:id="rId5"/>
    <sheet name="Table S6" sheetId="24" r:id="rId6"/>
    <sheet name="Table S7" sheetId="22" r:id="rId7"/>
    <sheet name="Table S8" sheetId="26" r:id="rId8"/>
    <sheet name="Table S9" sheetId="23" r:id="rId9"/>
    <sheet name="Table S10" sheetId="28" r:id="rId10"/>
  </sheets>
  <definedNames>
    <definedName name="_xlnm._FilterDatabase" localSheetId="0" hidden="1">'Table S1'!$B$6:$AL$291</definedName>
    <definedName name="_GoBack" localSheetId="1">'Table S2'!#REF!</definedName>
    <definedName name="_Hlk75428717" localSheetId="4">'Table S5'!#REF!</definedName>
    <definedName name="_Hlk75428717" localSheetId="6">'Table S7'!#REF!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24" i="28" l="1"/>
  <c r="M24" i="28"/>
  <c r="I24" i="28"/>
  <c r="H24" i="28"/>
  <c r="D24" i="28"/>
  <c r="C24" i="28"/>
  <c r="N23" i="28"/>
  <c r="M23" i="28"/>
  <c r="I23" i="28"/>
  <c r="H23" i="28"/>
  <c r="D23" i="28"/>
  <c r="C23" i="28"/>
  <c r="N22" i="28"/>
  <c r="M22" i="28"/>
  <c r="I22" i="28"/>
  <c r="H22" i="28"/>
  <c r="D22" i="28"/>
  <c r="C22" i="28"/>
  <c r="N21" i="28"/>
  <c r="M21" i="28"/>
  <c r="I21" i="28"/>
  <c r="H21" i="28"/>
  <c r="D21" i="28"/>
  <c r="C21" i="28"/>
  <c r="N20" i="28"/>
  <c r="M20" i="28"/>
  <c r="I20" i="28"/>
  <c r="H20" i="28"/>
  <c r="D20" i="28"/>
  <c r="C20" i="28"/>
  <c r="N19" i="28"/>
  <c r="M19" i="28"/>
  <c r="I19" i="28"/>
  <c r="H19" i="28"/>
  <c r="D19" i="28"/>
  <c r="C19" i="28"/>
  <c r="N18" i="28"/>
  <c r="M18" i="28"/>
  <c r="I18" i="28"/>
  <c r="H18" i="28"/>
  <c r="D18" i="28"/>
  <c r="C18" i="28"/>
  <c r="N17" i="28"/>
  <c r="M17" i="28"/>
  <c r="I17" i="28"/>
  <c r="H17" i="28"/>
  <c r="D17" i="28"/>
  <c r="C17" i="28"/>
  <c r="N16" i="28"/>
  <c r="M16" i="28"/>
  <c r="I16" i="28"/>
  <c r="H16" i="28"/>
  <c r="D16" i="28"/>
  <c r="C16" i="28"/>
  <c r="N15" i="28"/>
  <c r="M15" i="28"/>
  <c r="I15" i="28"/>
  <c r="H15" i="28"/>
  <c r="D15" i="28"/>
  <c r="C15" i="28"/>
  <c r="N14" i="28"/>
  <c r="M14" i="28"/>
  <c r="I14" i="28"/>
  <c r="H14" i="28"/>
  <c r="D14" i="28"/>
  <c r="C14" i="28"/>
  <c r="N13" i="28"/>
  <c r="M13" i="28"/>
  <c r="I13" i="28"/>
  <c r="H13" i="28"/>
  <c r="D13" i="28"/>
  <c r="C13" i="28"/>
  <c r="N12" i="28"/>
  <c r="M12" i="28"/>
  <c r="I12" i="28"/>
  <c r="H12" i="28"/>
  <c r="D12" i="28"/>
  <c r="C12" i="28"/>
  <c r="N11" i="28"/>
  <c r="M11" i="28"/>
  <c r="I11" i="28"/>
  <c r="H11" i="28"/>
  <c r="D11" i="28"/>
  <c r="C11" i="28"/>
  <c r="N10" i="28"/>
  <c r="M10" i="28"/>
  <c r="I10" i="28"/>
  <c r="H10" i="28"/>
  <c r="D10" i="28"/>
  <c r="C10" i="28"/>
  <c r="N9" i="28"/>
  <c r="M9" i="28"/>
  <c r="I9" i="28"/>
  <c r="H9" i="28"/>
  <c r="D9" i="28"/>
  <c r="C9" i="28"/>
  <c r="N8" i="28"/>
  <c r="M8" i="28"/>
  <c r="I8" i="28"/>
  <c r="H8" i="28"/>
  <c r="D8" i="28"/>
  <c r="C8" i="28"/>
  <c r="N7" i="28"/>
  <c r="M7" i="28"/>
  <c r="I7" i="28"/>
  <c r="H7" i="28"/>
  <c r="D7" i="28"/>
  <c r="C7" i="28"/>
  <c r="I23" i="26" l="1"/>
  <c r="J12" i="27"/>
  <c r="J13" i="27"/>
  <c r="O21" i="27"/>
  <c r="N21" i="27"/>
  <c r="J21" i="27"/>
  <c r="I21" i="27"/>
  <c r="E21" i="27"/>
  <c r="D21" i="27"/>
  <c r="O20" i="27"/>
  <c r="N20" i="27"/>
  <c r="J20" i="27"/>
  <c r="I20" i="27"/>
  <c r="E20" i="27"/>
  <c r="D20" i="27"/>
  <c r="O19" i="27"/>
  <c r="N19" i="27"/>
  <c r="J19" i="27"/>
  <c r="I19" i="27"/>
  <c r="E19" i="27"/>
  <c r="D19" i="27"/>
  <c r="O18" i="27"/>
  <c r="N18" i="27"/>
  <c r="J18" i="27"/>
  <c r="I18" i="27"/>
  <c r="E18" i="27"/>
  <c r="D18" i="27"/>
  <c r="O17" i="27"/>
  <c r="N17" i="27"/>
  <c r="J17" i="27"/>
  <c r="I17" i="27"/>
  <c r="E17" i="27"/>
  <c r="D17" i="27"/>
  <c r="O16" i="27"/>
  <c r="N16" i="27"/>
  <c r="J16" i="27"/>
  <c r="I16" i="27"/>
  <c r="E16" i="27"/>
  <c r="D16" i="27"/>
  <c r="O13" i="27"/>
  <c r="N13" i="27"/>
  <c r="I13" i="27"/>
  <c r="E13" i="27"/>
  <c r="D13" i="27"/>
  <c r="O12" i="27"/>
  <c r="N12" i="27"/>
  <c r="I12" i="27"/>
  <c r="E12" i="27"/>
  <c r="D12" i="27"/>
  <c r="O11" i="27"/>
  <c r="N11" i="27"/>
  <c r="J11" i="27"/>
  <c r="I11" i="27"/>
  <c r="E11" i="27"/>
  <c r="D11" i="27"/>
  <c r="O10" i="27"/>
  <c r="N10" i="27"/>
  <c r="J10" i="27"/>
  <c r="I10" i="27"/>
  <c r="E10" i="27"/>
  <c r="D10" i="27"/>
  <c r="O9" i="27"/>
  <c r="N9" i="27"/>
  <c r="J9" i="27"/>
  <c r="I9" i="27"/>
  <c r="E9" i="27"/>
  <c r="D9" i="27"/>
  <c r="O8" i="27"/>
  <c r="N8" i="27"/>
  <c r="J8" i="27"/>
  <c r="I8" i="27"/>
  <c r="E8" i="27"/>
  <c r="D8" i="27"/>
  <c r="N24" i="26"/>
  <c r="M24" i="26"/>
  <c r="I24" i="26"/>
  <c r="H24" i="26"/>
  <c r="D24" i="26"/>
  <c r="C24" i="26"/>
  <c r="N23" i="26"/>
  <c r="M23" i="26"/>
  <c r="H23" i="26"/>
  <c r="D23" i="26"/>
  <c r="C23" i="26"/>
  <c r="N22" i="26"/>
  <c r="M22" i="26"/>
  <c r="I22" i="26"/>
  <c r="H22" i="26"/>
  <c r="D22" i="26"/>
  <c r="C22" i="26"/>
  <c r="N21" i="26"/>
  <c r="M21" i="26"/>
  <c r="I21" i="26"/>
  <c r="H21" i="26"/>
  <c r="D21" i="26"/>
  <c r="C21" i="26"/>
  <c r="N20" i="26"/>
  <c r="M20" i="26"/>
  <c r="I20" i="26"/>
  <c r="H20" i="26"/>
  <c r="D20" i="26"/>
  <c r="C20" i="26"/>
  <c r="N19" i="26"/>
  <c r="M19" i="26"/>
  <c r="I19" i="26"/>
  <c r="H19" i="26"/>
  <c r="D19" i="26"/>
  <c r="C19" i="26"/>
  <c r="N18" i="26"/>
  <c r="M18" i="26"/>
  <c r="I18" i="26"/>
  <c r="H18" i="26"/>
  <c r="D18" i="26"/>
  <c r="C18" i="26"/>
  <c r="N17" i="26"/>
  <c r="M17" i="26"/>
  <c r="I17" i="26"/>
  <c r="H17" i="26"/>
  <c r="D17" i="26"/>
  <c r="C17" i="26"/>
  <c r="N16" i="26"/>
  <c r="M16" i="26"/>
  <c r="I16" i="26"/>
  <c r="H16" i="26"/>
  <c r="D16" i="26"/>
  <c r="C16" i="26"/>
  <c r="N15" i="26"/>
  <c r="M15" i="26"/>
  <c r="I15" i="26"/>
  <c r="H15" i="26"/>
  <c r="D15" i="26"/>
  <c r="C15" i="26"/>
  <c r="N14" i="26"/>
  <c r="M14" i="26"/>
  <c r="I14" i="26"/>
  <c r="H14" i="26"/>
  <c r="D14" i="26"/>
  <c r="C14" i="26"/>
  <c r="N13" i="26"/>
  <c r="M13" i="26"/>
  <c r="I13" i="26"/>
  <c r="H13" i="26"/>
  <c r="D13" i="26"/>
  <c r="C13" i="26"/>
  <c r="N12" i="26"/>
  <c r="M12" i="26"/>
  <c r="I12" i="26"/>
  <c r="H12" i="26"/>
  <c r="D12" i="26"/>
  <c r="C12" i="26"/>
  <c r="N11" i="26"/>
  <c r="M11" i="26"/>
  <c r="I11" i="26"/>
  <c r="H11" i="26"/>
  <c r="D11" i="26"/>
  <c r="C11" i="26"/>
  <c r="N10" i="26"/>
  <c r="M10" i="26"/>
  <c r="I10" i="26"/>
  <c r="H10" i="26"/>
  <c r="D10" i="26"/>
  <c r="C10" i="26"/>
  <c r="N9" i="26"/>
  <c r="M9" i="26"/>
  <c r="I9" i="26"/>
  <c r="H9" i="26"/>
  <c r="D9" i="26"/>
  <c r="C9" i="26"/>
  <c r="N8" i="26"/>
  <c r="M8" i="26"/>
  <c r="I8" i="26"/>
  <c r="H8" i="26"/>
  <c r="D8" i="26"/>
  <c r="C8" i="26"/>
  <c r="N7" i="26"/>
  <c r="M7" i="26"/>
  <c r="I7" i="26"/>
  <c r="H7" i="26"/>
  <c r="D7" i="26"/>
  <c r="C7" i="26"/>
  <c r="I8" i="24" l="1"/>
  <c r="I22" i="9" l="1"/>
  <c r="I8" i="23"/>
  <c r="I9" i="23"/>
  <c r="I10" i="23"/>
  <c r="I11" i="23"/>
  <c r="I12" i="23"/>
  <c r="I16" i="23"/>
  <c r="I17" i="23"/>
  <c r="I18" i="23"/>
  <c r="I13" i="23"/>
  <c r="I14" i="23"/>
  <c r="I15" i="23"/>
  <c r="I22" i="23"/>
  <c r="I23" i="23"/>
  <c r="I24" i="23"/>
  <c r="I19" i="23"/>
  <c r="I20" i="23"/>
  <c r="I21" i="23"/>
  <c r="I7" i="23"/>
  <c r="D23" i="23"/>
  <c r="D11" i="23"/>
  <c r="N22" i="23"/>
  <c r="N19" i="23"/>
  <c r="N11" i="23"/>
  <c r="N8" i="23"/>
  <c r="N21" i="23"/>
  <c r="M21" i="23"/>
  <c r="H21" i="23"/>
  <c r="D21" i="23"/>
  <c r="C21" i="23"/>
  <c r="N20" i="23"/>
  <c r="M20" i="23"/>
  <c r="H20" i="23"/>
  <c r="D20" i="23"/>
  <c r="C20" i="23"/>
  <c r="M19" i="23"/>
  <c r="H19" i="23"/>
  <c r="D19" i="23"/>
  <c r="C19" i="23"/>
  <c r="N24" i="23"/>
  <c r="M24" i="23"/>
  <c r="H24" i="23"/>
  <c r="D24" i="23"/>
  <c r="C24" i="23"/>
  <c r="N23" i="23"/>
  <c r="M23" i="23"/>
  <c r="H23" i="23"/>
  <c r="C23" i="23"/>
  <c r="M22" i="23"/>
  <c r="H22" i="23"/>
  <c r="D22" i="23"/>
  <c r="C22" i="23"/>
  <c r="N15" i="23"/>
  <c r="M15" i="23"/>
  <c r="H15" i="23"/>
  <c r="D15" i="23"/>
  <c r="C15" i="23"/>
  <c r="N14" i="23"/>
  <c r="M14" i="23"/>
  <c r="H14" i="23"/>
  <c r="D14" i="23"/>
  <c r="C14" i="23"/>
  <c r="N13" i="23"/>
  <c r="M13" i="23"/>
  <c r="H13" i="23"/>
  <c r="D13" i="23"/>
  <c r="C13" i="23"/>
  <c r="N18" i="23"/>
  <c r="M18" i="23"/>
  <c r="H18" i="23"/>
  <c r="D18" i="23"/>
  <c r="C18" i="23"/>
  <c r="N17" i="23"/>
  <c r="M17" i="23"/>
  <c r="H17" i="23"/>
  <c r="D17" i="23"/>
  <c r="C17" i="23"/>
  <c r="N16" i="23"/>
  <c r="M16" i="23"/>
  <c r="H16" i="23"/>
  <c r="D16" i="23"/>
  <c r="C16" i="23"/>
  <c r="N12" i="23"/>
  <c r="M12" i="23"/>
  <c r="H12" i="23"/>
  <c r="D12" i="23"/>
  <c r="C12" i="23"/>
  <c r="M11" i="23"/>
  <c r="H11" i="23"/>
  <c r="C11" i="23"/>
  <c r="N10" i="23"/>
  <c r="M10" i="23"/>
  <c r="H10" i="23"/>
  <c r="D10" i="23"/>
  <c r="C10" i="23"/>
  <c r="N9" i="23"/>
  <c r="M9" i="23"/>
  <c r="H9" i="23"/>
  <c r="D9" i="23"/>
  <c r="C9" i="23"/>
  <c r="M8" i="23"/>
  <c r="H8" i="23"/>
  <c r="D8" i="23"/>
  <c r="C8" i="23"/>
  <c r="N7" i="23"/>
  <c r="M7" i="23"/>
  <c r="H7" i="23"/>
  <c r="D7" i="23"/>
  <c r="C7" i="23"/>
  <c r="I20" i="22"/>
  <c r="I17" i="22"/>
  <c r="I14" i="22"/>
  <c r="I11" i="22"/>
  <c r="I12" i="22"/>
  <c r="I13" i="22"/>
  <c r="I15" i="22"/>
  <c r="I16" i="22"/>
  <c r="I18" i="22"/>
  <c r="I19" i="22"/>
  <c r="I21" i="22"/>
  <c r="I22" i="22"/>
  <c r="I23" i="22"/>
  <c r="I24" i="22"/>
  <c r="N21" i="22"/>
  <c r="M21" i="22"/>
  <c r="H21" i="22"/>
  <c r="D21" i="22"/>
  <c r="C21" i="22"/>
  <c r="N20" i="22"/>
  <c r="M20" i="22"/>
  <c r="H20" i="22"/>
  <c r="D20" i="22"/>
  <c r="C20" i="22"/>
  <c r="N19" i="22"/>
  <c r="M19" i="22"/>
  <c r="H19" i="22"/>
  <c r="D19" i="22"/>
  <c r="C19" i="22"/>
  <c r="N24" i="22"/>
  <c r="M24" i="22"/>
  <c r="H24" i="22"/>
  <c r="D24" i="22"/>
  <c r="C24" i="22"/>
  <c r="N23" i="22"/>
  <c r="M23" i="22"/>
  <c r="H23" i="22"/>
  <c r="D23" i="22"/>
  <c r="C23" i="22"/>
  <c r="N22" i="22"/>
  <c r="M22" i="22"/>
  <c r="H22" i="22"/>
  <c r="D22" i="22"/>
  <c r="C22" i="22"/>
  <c r="N15" i="22"/>
  <c r="M15" i="22"/>
  <c r="H15" i="22"/>
  <c r="D15" i="22"/>
  <c r="C15" i="22"/>
  <c r="N14" i="22"/>
  <c r="M14" i="22"/>
  <c r="H14" i="22"/>
  <c r="D14" i="22"/>
  <c r="C14" i="22"/>
  <c r="N13" i="22"/>
  <c r="M13" i="22"/>
  <c r="H13" i="22"/>
  <c r="D13" i="22"/>
  <c r="C13" i="22"/>
  <c r="N18" i="22"/>
  <c r="M18" i="22"/>
  <c r="H18" i="22"/>
  <c r="D18" i="22"/>
  <c r="C18" i="22"/>
  <c r="N17" i="22"/>
  <c r="M17" i="22"/>
  <c r="H17" i="22"/>
  <c r="D17" i="22"/>
  <c r="C17" i="22"/>
  <c r="N16" i="22"/>
  <c r="M16" i="22"/>
  <c r="H16" i="22"/>
  <c r="D16" i="22"/>
  <c r="C16" i="22"/>
  <c r="N12" i="22"/>
  <c r="M12" i="22"/>
  <c r="H12" i="22"/>
  <c r="D12" i="22"/>
  <c r="C12" i="22"/>
  <c r="N11" i="22"/>
  <c r="M11" i="22"/>
  <c r="H11" i="22"/>
  <c r="D11" i="22"/>
  <c r="C11" i="22"/>
  <c r="N10" i="22"/>
  <c r="M10" i="22"/>
  <c r="I10" i="22"/>
  <c r="H10" i="22"/>
  <c r="D10" i="22"/>
  <c r="C10" i="22"/>
  <c r="N9" i="22"/>
  <c r="M9" i="22"/>
  <c r="I9" i="22"/>
  <c r="H9" i="22"/>
  <c r="D9" i="22"/>
  <c r="C9" i="22"/>
  <c r="N8" i="22"/>
  <c r="M8" i="22"/>
  <c r="I8" i="22"/>
  <c r="H8" i="22"/>
  <c r="D8" i="22"/>
  <c r="C8" i="22"/>
  <c r="N7" i="22"/>
  <c r="M7" i="22"/>
  <c r="I7" i="22"/>
  <c r="H7" i="22"/>
  <c r="D7" i="22"/>
  <c r="C7" i="22"/>
  <c r="I11" i="24"/>
  <c r="I23" i="24"/>
  <c r="I19" i="24"/>
  <c r="I20" i="24"/>
  <c r="N21" i="24"/>
  <c r="M21" i="24"/>
  <c r="I21" i="24"/>
  <c r="H21" i="24"/>
  <c r="D21" i="24"/>
  <c r="C21" i="24"/>
  <c r="N20" i="24"/>
  <c r="M20" i="24"/>
  <c r="H20" i="24"/>
  <c r="D20" i="24"/>
  <c r="C20" i="24"/>
  <c r="N19" i="24"/>
  <c r="M19" i="24"/>
  <c r="H19" i="24"/>
  <c r="D19" i="24"/>
  <c r="C19" i="24"/>
  <c r="N24" i="24"/>
  <c r="M24" i="24"/>
  <c r="I24" i="24"/>
  <c r="H24" i="24"/>
  <c r="D24" i="24"/>
  <c r="C24" i="24"/>
  <c r="N23" i="24"/>
  <c r="M23" i="24"/>
  <c r="H23" i="24"/>
  <c r="D23" i="24"/>
  <c r="C23" i="24"/>
  <c r="N22" i="24"/>
  <c r="M22" i="24"/>
  <c r="I22" i="24"/>
  <c r="H22" i="24"/>
  <c r="D22" i="24"/>
  <c r="C22" i="24"/>
  <c r="N15" i="24"/>
  <c r="M15" i="24"/>
  <c r="I15" i="24"/>
  <c r="H15" i="24"/>
  <c r="D15" i="24"/>
  <c r="C15" i="24"/>
  <c r="N14" i="24"/>
  <c r="M14" i="24"/>
  <c r="I14" i="24"/>
  <c r="H14" i="24"/>
  <c r="D14" i="24"/>
  <c r="C14" i="24"/>
  <c r="N13" i="24"/>
  <c r="M13" i="24"/>
  <c r="I13" i="24"/>
  <c r="H13" i="24"/>
  <c r="D13" i="24"/>
  <c r="C13" i="24"/>
  <c r="N18" i="24"/>
  <c r="M18" i="24"/>
  <c r="I18" i="24"/>
  <c r="H18" i="24"/>
  <c r="D18" i="24"/>
  <c r="C18" i="24"/>
  <c r="N17" i="24"/>
  <c r="M17" i="24"/>
  <c r="I17" i="24"/>
  <c r="H17" i="24"/>
  <c r="D17" i="24"/>
  <c r="C17" i="24"/>
  <c r="N16" i="24"/>
  <c r="M16" i="24"/>
  <c r="I16" i="24"/>
  <c r="H16" i="24"/>
  <c r="D16" i="24"/>
  <c r="C16" i="24"/>
  <c r="N12" i="24"/>
  <c r="M12" i="24"/>
  <c r="I12" i="24"/>
  <c r="H12" i="24"/>
  <c r="D12" i="24"/>
  <c r="C12" i="24"/>
  <c r="N11" i="24"/>
  <c r="M11" i="24"/>
  <c r="H11" i="24"/>
  <c r="D11" i="24"/>
  <c r="C11" i="24"/>
  <c r="N10" i="24"/>
  <c r="M10" i="24"/>
  <c r="I10" i="24"/>
  <c r="H10" i="24"/>
  <c r="D10" i="24"/>
  <c r="C10" i="24"/>
  <c r="N9" i="24"/>
  <c r="M9" i="24"/>
  <c r="I9" i="24"/>
  <c r="H9" i="24"/>
  <c r="D9" i="24"/>
  <c r="C9" i="24"/>
  <c r="N8" i="24"/>
  <c r="M8" i="24"/>
  <c r="H8" i="24"/>
  <c r="D8" i="24"/>
  <c r="C8" i="24"/>
  <c r="N7" i="24"/>
  <c r="M7" i="24"/>
  <c r="I7" i="24"/>
  <c r="H7" i="24"/>
  <c r="D7" i="24"/>
  <c r="C7" i="24"/>
  <c r="D18" i="9"/>
  <c r="D23" i="9"/>
  <c r="D14" i="9"/>
  <c r="D10" i="9"/>
  <c r="E19" i="21"/>
  <c r="E21" i="21"/>
  <c r="E16" i="21"/>
  <c r="E18" i="21"/>
  <c r="E9" i="21"/>
  <c r="E10" i="21"/>
  <c r="E11" i="21"/>
  <c r="J13" i="21"/>
  <c r="N10" i="9" l="1"/>
  <c r="N7" i="9"/>
  <c r="I19" i="9"/>
  <c r="I13" i="9"/>
  <c r="I16" i="9"/>
  <c r="I10" i="9"/>
  <c r="I7" i="9"/>
  <c r="N20" i="9"/>
  <c r="N19" i="9"/>
  <c r="N18" i="9"/>
  <c r="N23" i="9"/>
  <c r="N22" i="9"/>
  <c r="N21" i="9"/>
  <c r="N14" i="9"/>
  <c r="N13" i="9"/>
  <c r="N12" i="9"/>
  <c r="N17" i="9"/>
  <c r="N16" i="9"/>
  <c r="N15" i="9"/>
  <c r="N11" i="9"/>
  <c r="N9" i="9"/>
  <c r="N8" i="9"/>
  <c r="N6" i="9"/>
  <c r="I20" i="9"/>
  <c r="I18" i="9"/>
  <c r="I23" i="9"/>
  <c r="I21" i="9"/>
  <c r="I14" i="9"/>
  <c r="I12" i="9"/>
  <c r="I17" i="9"/>
  <c r="I15" i="9"/>
  <c r="I11" i="9"/>
  <c r="I9" i="9"/>
  <c r="I8" i="9"/>
  <c r="I6" i="9"/>
  <c r="D20" i="9"/>
  <c r="D19" i="9"/>
  <c r="D22" i="9"/>
  <c r="D21" i="9"/>
  <c r="D13" i="9"/>
  <c r="D12" i="9"/>
  <c r="D17" i="9"/>
  <c r="D16" i="9"/>
  <c r="D15" i="9"/>
  <c r="D11" i="9"/>
  <c r="D8" i="9"/>
  <c r="D9" i="9"/>
  <c r="D7" i="9"/>
  <c r="D6" i="9"/>
  <c r="O20" i="21"/>
  <c r="O21" i="21"/>
  <c r="O18" i="21"/>
  <c r="O19" i="21"/>
  <c r="O17" i="21"/>
  <c r="O16" i="21"/>
  <c r="J20" i="21"/>
  <c r="J21" i="21"/>
  <c r="J18" i="21"/>
  <c r="J19" i="21"/>
  <c r="J17" i="21"/>
  <c r="J16" i="21"/>
  <c r="E20" i="21"/>
  <c r="E17" i="21"/>
  <c r="O12" i="21"/>
  <c r="O13" i="21"/>
  <c r="O10" i="21"/>
  <c r="O11" i="21"/>
  <c r="O9" i="21"/>
  <c r="O8" i="21"/>
  <c r="J12" i="21"/>
  <c r="J10" i="21"/>
  <c r="J11" i="21"/>
  <c r="J9" i="21"/>
  <c r="J8" i="21"/>
  <c r="E13" i="21"/>
  <c r="E12" i="21"/>
  <c r="E8" i="21"/>
  <c r="H8" i="9" l="1"/>
  <c r="C18" i="9"/>
  <c r="C19" i="9"/>
  <c r="C20" i="9"/>
  <c r="C16" i="9"/>
  <c r="C17" i="9"/>
  <c r="C13" i="9"/>
  <c r="C14" i="9"/>
  <c r="C10" i="9"/>
  <c r="C11" i="9"/>
  <c r="C7" i="9"/>
  <c r="C8" i="9"/>
  <c r="C9" i="9"/>
  <c r="C12" i="9"/>
  <c r="C15" i="9"/>
  <c r="C21" i="9"/>
  <c r="C22" i="9"/>
  <c r="C23" i="9"/>
  <c r="M7" i="9" l="1"/>
  <c r="M8" i="9"/>
  <c r="M9" i="9"/>
  <c r="M10" i="9"/>
  <c r="M11" i="9"/>
  <c r="M15" i="9"/>
  <c r="M16" i="9"/>
  <c r="M17" i="9"/>
  <c r="M12" i="9"/>
  <c r="M13" i="9"/>
  <c r="M14" i="9"/>
  <c r="M21" i="9"/>
  <c r="M22" i="9"/>
  <c r="M23" i="9"/>
  <c r="M18" i="9"/>
  <c r="M19" i="9"/>
  <c r="M20" i="9"/>
  <c r="H7" i="9"/>
  <c r="H9" i="9"/>
  <c r="H10" i="9"/>
  <c r="H11" i="9"/>
  <c r="H15" i="9"/>
  <c r="H16" i="9"/>
  <c r="H17" i="9"/>
  <c r="H12" i="9"/>
  <c r="H13" i="9"/>
  <c r="H14" i="9"/>
  <c r="H21" i="9"/>
  <c r="H22" i="9"/>
  <c r="H23" i="9"/>
  <c r="H18" i="9"/>
  <c r="H19" i="9"/>
  <c r="H20" i="9"/>
  <c r="H6" i="9"/>
  <c r="N20" i="21"/>
  <c r="I20" i="21"/>
  <c r="D20" i="21"/>
  <c r="N18" i="21"/>
  <c r="I18" i="21"/>
  <c r="D18" i="21"/>
  <c r="N12" i="21"/>
  <c r="I12" i="21"/>
  <c r="D12" i="21"/>
  <c r="N21" i="21"/>
  <c r="N19" i="21"/>
  <c r="N17" i="21"/>
  <c r="N16" i="21"/>
  <c r="I21" i="21"/>
  <c r="I19" i="21"/>
  <c r="I17" i="21"/>
  <c r="I16" i="21"/>
  <c r="D17" i="21"/>
  <c r="D19" i="21"/>
  <c r="D21" i="21"/>
  <c r="D16" i="21"/>
  <c r="N8" i="21"/>
  <c r="N9" i="21"/>
  <c r="N11" i="21"/>
  <c r="N10" i="21"/>
  <c r="N13" i="21"/>
  <c r="I9" i="21"/>
  <c r="I11" i="21"/>
  <c r="I10" i="21"/>
  <c r="I13" i="21"/>
  <c r="D9" i="21"/>
  <c r="D11" i="21"/>
  <c r="D10" i="21"/>
  <c r="D13" i="21"/>
  <c r="M6" i="9" l="1"/>
  <c r="C6" i="9"/>
  <c r="I8" i="21"/>
  <c r="D8" i="21"/>
</calcChain>
</file>

<file path=xl/sharedStrings.xml><?xml version="1.0" encoding="utf-8"?>
<sst xmlns="http://schemas.openxmlformats.org/spreadsheetml/2006/main" count="2496" uniqueCount="1163">
  <si>
    <t>A</t>
  </si>
  <si>
    <t>C</t>
  </si>
  <si>
    <t>G</t>
  </si>
  <si>
    <t>T</t>
  </si>
  <si>
    <t>p-value</t>
  </si>
  <si>
    <t>CHROM</t>
  </si>
  <si>
    <t>rsID</t>
  </si>
  <si>
    <t>POS</t>
  </si>
  <si>
    <t>REF</t>
  </si>
  <si>
    <t>ALT</t>
  </si>
  <si>
    <t>MAF</t>
  </si>
  <si>
    <t>R2</t>
  </si>
  <si>
    <t>ER2</t>
  </si>
  <si>
    <t>IMPUTED</t>
  </si>
  <si>
    <t>GENOTYPED</t>
  </si>
  <si>
    <t>TYPED</t>
  </si>
  <si>
    <t>NA</t>
  </si>
  <si>
    <t>SNP</t>
  </si>
  <si>
    <t>rs9661802</t>
  </si>
  <si>
    <t>1:6678864:A:C</t>
  </si>
  <si>
    <t>1:17308254:T:C</t>
  </si>
  <si>
    <t>rs12737805</t>
  </si>
  <si>
    <t>1:22612690:A:G</t>
  </si>
  <si>
    <t>1:26775367:G:C</t>
  </si>
  <si>
    <t>1:26796922:G:C</t>
  </si>
  <si>
    <t>1:39995074:C:T</t>
  </si>
  <si>
    <t>rs1416685</t>
  </si>
  <si>
    <t>1:51243374:G:C</t>
  </si>
  <si>
    <t>rs72673461</t>
  </si>
  <si>
    <t>1:60966772:T:G</t>
  </si>
  <si>
    <t>1:78387270:C:T</t>
  </si>
  <si>
    <t>rs1192415</t>
  </si>
  <si>
    <t>1:92077097:G:A</t>
  </si>
  <si>
    <t>rs10874851</t>
  </si>
  <si>
    <t>1:92106637:A:C</t>
  </si>
  <si>
    <t>rs11165787</t>
  </si>
  <si>
    <t>1:92381483:A:G</t>
  </si>
  <si>
    <t>1:111737398:G:A</t>
  </si>
  <si>
    <t>rs35043843</t>
  </si>
  <si>
    <t>1:118911295:T:G</t>
  </si>
  <si>
    <t>1:150249101:C:A</t>
  </si>
  <si>
    <t>rs878471</t>
  </si>
  <si>
    <t>1:150547747:G:A</t>
  </si>
  <si>
    <t>1:155137395:G:T</t>
  </si>
  <si>
    <t>1:178719306:C:T</t>
  </si>
  <si>
    <t>rs2146098</t>
  </si>
  <si>
    <t>1:186090370:A:G</t>
  </si>
  <si>
    <t>rs17531405</t>
  </si>
  <si>
    <t>1:186113852:G:C</t>
  </si>
  <si>
    <t>rs10919604</t>
  </si>
  <si>
    <t>1:198898157:A:G</t>
  </si>
  <si>
    <t>rs2816992</t>
  </si>
  <si>
    <t>1:200069216:A:G</t>
  </si>
  <si>
    <t>1:201884647:G:C</t>
  </si>
  <si>
    <t>rs1008833</t>
  </si>
  <si>
    <t>1:204426295:A:G</t>
  </si>
  <si>
    <t>rs556648</t>
  </si>
  <si>
    <t>1:215120596:G:A</t>
  </si>
  <si>
    <t>rs2799098</t>
  </si>
  <si>
    <t>1:218521609:G:A</t>
  </si>
  <si>
    <t>1:218631452:C:G</t>
  </si>
  <si>
    <t>rs28613267</t>
  </si>
  <si>
    <t>1:218855029:G:C</t>
  </si>
  <si>
    <t>rs75128958</t>
  </si>
  <si>
    <t>1:219483218:G:A</t>
  </si>
  <si>
    <t>rs1338227</t>
  </si>
  <si>
    <t>1:219853742:G:T</t>
  </si>
  <si>
    <t>rs17009288</t>
  </si>
  <si>
    <t>1:221204299:A:C</t>
  </si>
  <si>
    <t>rs12757436</t>
  </si>
  <si>
    <t>1:221631938:G:A</t>
  </si>
  <si>
    <t>rs2355237</t>
  </si>
  <si>
    <t>1:239857524:A:G</t>
  </si>
  <si>
    <t>rs2544536</t>
  </si>
  <si>
    <t>2:15906854:T:C</t>
  </si>
  <si>
    <t>rs55884799</t>
  </si>
  <si>
    <t>2:18287623:T:C</t>
  </si>
  <si>
    <t>rs6751968</t>
  </si>
  <si>
    <t>2:18570024:C:A</t>
  </si>
  <si>
    <t>rs13430465</t>
  </si>
  <si>
    <t>2:18702313:C:T</t>
  </si>
  <si>
    <t>2:24018480:G:A</t>
  </si>
  <si>
    <t>rs732990</t>
  </si>
  <si>
    <t>2:26842146:C:G</t>
  </si>
  <si>
    <t>2:42243850:A:G</t>
  </si>
  <si>
    <t>rs3791679</t>
  </si>
  <si>
    <t>2:56096892:A:G</t>
  </si>
  <si>
    <t>rs12470864</t>
  </si>
  <si>
    <t>2:102926362:G:A</t>
  </si>
  <si>
    <t>rs62168891</t>
  </si>
  <si>
    <t>2:135672187:C:T</t>
  </si>
  <si>
    <t>rs1406225</t>
  </si>
  <si>
    <t>2:145797829:G:T</t>
  </si>
  <si>
    <t>rs72902177</t>
  </si>
  <si>
    <t>2:157016257:C:T</t>
  </si>
  <si>
    <t>rs7424771</t>
  </si>
  <si>
    <t>2:161276378:G:A</t>
  </si>
  <si>
    <t>rs2304340</t>
  </si>
  <si>
    <t>2:179260382:A:G</t>
  </si>
  <si>
    <t>2:187530520:T:C</t>
  </si>
  <si>
    <t>rs1249096</t>
  </si>
  <si>
    <t>2:199723365:G:A</t>
  </si>
  <si>
    <t>2:201208692:A:C</t>
  </si>
  <si>
    <t>rs12997625</t>
  </si>
  <si>
    <t>2:202970250:C:T</t>
  </si>
  <si>
    <t>rs6435952</t>
  </si>
  <si>
    <t>2:217614730:A:T</t>
  </si>
  <si>
    <t>rs4294980</t>
  </si>
  <si>
    <t>2:218604356:G:A</t>
  </si>
  <si>
    <t>rs2571445</t>
  </si>
  <si>
    <t>2:218683154:A:G</t>
  </si>
  <si>
    <t>rs4674407</t>
  </si>
  <si>
    <t>2:220382700:C:T</t>
  </si>
  <si>
    <t>rs62201738</t>
  </si>
  <si>
    <t>2:229502197:A:C</t>
  </si>
  <si>
    <t>2:239441308:C:A</t>
  </si>
  <si>
    <t>rs6431620</t>
  </si>
  <si>
    <t>2:239604970:T:G</t>
  </si>
  <si>
    <t>rs4308141</t>
  </si>
  <si>
    <t>2:239881309:C:G</t>
  </si>
  <si>
    <t>2:241844033:C:T</t>
  </si>
  <si>
    <t>rs6733504</t>
  </si>
  <si>
    <t>2:242495953:A:G</t>
  </si>
  <si>
    <t>rs2974389</t>
  </si>
  <si>
    <t>3:13787641:A:G</t>
  </si>
  <si>
    <t>rs73048404</t>
  </si>
  <si>
    <t>3:25179533:T:G</t>
  </si>
  <si>
    <t>rs1529672</t>
  </si>
  <si>
    <t>3:25520582:C:A</t>
  </si>
  <si>
    <t>rs17666332</t>
  </si>
  <si>
    <t>3:29469675:T:G</t>
  </si>
  <si>
    <t>rs12715478</t>
  </si>
  <si>
    <t>3:55152319:A:G</t>
  </si>
  <si>
    <t>3:57879611:T:G</t>
  </si>
  <si>
    <t>rs4132748</t>
  </si>
  <si>
    <t>3:67455803:T:C</t>
  </si>
  <si>
    <t>rs35480566</t>
  </si>
  <si>
    <t>3:71583177:A:G</t>
  </si>
  <si>
    <t>rs586936</t>
  </si>
  <si>
    <t>3:73862616:G:A</t>
  </si>
  <si>
    <t>rs12497779</t>
  </si>
  <si>
    <t>3:98822050:G:T</t>
  </si>
  <si>
    <t>3:99420192:C:T</t>
  </si>
  <si>
    <t>rs2999090</t>
  </si>
  <si>
    <t>3:127931340:G:A</t>
  </si>
  <si>
    <t>3:158226886:A:G</t>
  </si>
  <si>
    <t>3:165548529:T:C</t>
  </si>
  <si>
    <t>rs879394</t>
  </si>
  <si>
    <t>3:168709843:G:T</t>
  </si>
  <si>
    <t>rs78101726</t>
  </si>
  <si>
    <t>3:169295436:A:G</t>
  </si>
  <si>
    <t>rs6780171</t>
  </si>
  <si>
    <t>3:185503456:T:A</t>
  </si>
  <si>
    <t>rs62289340</t>
  </si>
  <si>
    <t>4:7879027:C:T</t>
  </si>
  <si>
    <t>rs12331869</t>
  </si>
  <si>
    <t>4:56012149:A:G</t>
  </si>
  <si>
    <t>4:75676529:G:A</t>
  </si>
  <si>
    <t>rs11098196</t>
  </si>
  <si>
    <t>4:79403952:G:T</t>
  </si>
  <si>
    <t>rs2609279</t>
  </si>
  <si>
    <t>4:89855495:T:C</t>
  </si>
  <si>
    <t>rs2869966</t>
  </si>
  <si>
    <t>4:89869078:C:T</t>
  </si>
  <si>
    <t>rs6533183</t>
  </si>
  <si>
    <t>4:106133184:C:T</t>
  </si>
  <si>
    <t>4:106766430:T:C</t>
  </si>
  <si>
    <t>4:106819053:G:A</t>
  </si>
  <si>
    <t>rs13109426</t>
  </si>
  <si>
    <t>4:145330628:G:A</t>
  </si>
  <si>
    <t>rs13116999</t>
  </si>
  <si>
    <t>4:145442364:G:A</t>
  </si>
  <si>
    <t>rs13141641</t>
  </si>
  <si>
    <t>4:145506456:T:C</t>
  </si>
  <si>
    <t>rs2353940</t>
  </si>
  <si>
    <t>4:145740898:T:C</t>
  </si>
  <si>
    <t>5:609661:G:A</t>
  </si>
  <si>
    <t>rs268717</t>
  </si>
  <si>
    <t>5:33352738:C:T</t>
  </si>
  <si>
    <t>rs4866846</t>
  </si>
  <si>
    <t>5:43976162:A:G</t>
  </si>
  <si>
    <t>rs6859730</t>
  </si>
  <si>
    <t>5:44367221:A:T</t>
  </si>
  <si>
    <t>rs12522114</t>
  </si>
  <si>
    <t>5:52187038:C:A</t>
  </si>
  <si>
    <t>rs2441026</t>
  </si>
  <si>
    <t>5:53444498:C:T</t>
  </si>
  <si>
    <t>5:77396400:T:G</t>
  </si>
  <si>
    <t>5:95025146:G:C</t>
  </si>
  <si>
    <t>rs10059661</t>
  </si>
  <si>
    <t>5:121410529:C:G</t>
  </si>
  <si>
    <t>rs17163397</t>
  </si>
  <si>
    <t>5:128767384:A:G</t>
  </si>
  <si>
    <t>5:131466629:T:A</t>
  </si>
  <si>
    <t>rs7733410</t>
  </si>
  <si>
    <t>5:147856522:G:A</t>
  </si>
  <si>
    <t>rs1800888</t>
  </si>
  <si>
    <t>5:148206885:C:T</t>
  </si>
  <si>
    <t>rs11952673</t>
  </si>
  <si>
    <t>5:148652302:G:T</t>
  </si>
  <si>
    <t>5:156908317:C:T</t>
  </si>
  <si>
    <t>5:156944199:C:A</t>
  </si>
  <si>
    <t>rs10059996</t>
  </si>
  <si>
    <t>5:170901463:T:G</t>
  </si>
  <si>
    <t>rs79898473</t>
  </si>
  <si>
    <t>5:179598771:T:C</t>
  </si>
  <si>
    <t>rs1294417</t>
  </si>
  <si>
    <t>6:6741932:T:C</t>
  </si>
  <si>
    <t>6:7563232:T:G</t>
  </si>
  <si>
    <t>rs12198986</t>
  </si>
  <si>
    <t>6:7720059:G:A</t>
  </si>
  <si>
    <t>rs10498672</t>
  </si>
  <si>
    <t>6:7797840:C:G</t>
  </si>
  <si>
    <t>rs13198081</t>
  </si>
  <si>
    <t>6:22017543:G:C</t>
  </si>
  <si>
    <t>rs7752448</t>
  </si>
  <si>
    <t>6:28301099:A:G</t>
  </si>
  <si>
    <t>rs2070600</t>
  </si>
  <si>
    <t>6:32151443:C:T</t>
  </si>
  <si>
    <t>rs9689096</t>
  </si>
  <si>
    <t>6:34188892:A:C</t>
  </si>
  <si>
    <t>rs9357446</t>
  </si>
  <si>
    <t>6:44447598:G:A</t>
  </si>
  <si>
    <t>rs12202314</t>
  </si>
  <si>
    <t>6:45530471:T:C</t>
  </si>
  <si>
    <t>rs9472541</t>
  </si>
  <si>
    <t>6:45622748:T:A</t>
  </si>
  <si>
    <t>6:56336406:A:G</t>
  </si>
  <si>
    <t>rs13206405</t>
  </si>
  <si>
    <t>6:73663814:C:A</t>
  </si>
  <si>
    <t>rs2798641</t>
  </si>
  <si>
    <t>6:109268050:C:T</t>
  </si>
  <si>
    <t>6:126990392:T:G</t>
  </si>
  <si>
    <t>rs2627237</t>
  </si>
  <si>
    <t>6:134339265:A:G</t>
  </si>
  <si>
    <t>rs1102077</t>
  </si>
  <si>
    <t>6:140271357:A:C</t>
  </si>
  <si>
    <t>rs9385988</t>
  </si>
  <si>
    <t>6:142560957:A:G</t>
  </si>
  <si>
    <t>6:142688969:A:G</t>
  </si>
  <si>
    <t>rs7753012</t>
  </si>
  <si>
    <t>6:142745883:T:G</t>
  </si>
  <si>
    <t>rs9274247</t>
  </si>
  <si>
    <t>6:32663518:G:A</t>
  </si>
  <si>
    <t>7:7256490:G:A</t>
  </si>
  <si>
    <t>rs4721442</t>
  </si>
  <si>
    <t>7:15506007:T:G</t>
  </si>
  <si>
    <t>rs4721457</t>
  </si>
  <si>
    <t>7:15872324:T:C</t>
  </si>
  <si>
    <t>rs559233</t>
  </si>
  <si>
    <t>7:26848830:T:C</t>
  </si>
  <si>
    <t>rs62454414</t>
  </si>
  <si>
    <t>7:27182329:T:G</t>
  </si>
  <si>
    <t>7:28200097:C:T</t>
  </si>
  <si>
    <t>rs17232687</t>
  </si>
  <si>
    <t>7:46448518:T:C</t>
  </si>
  <si>
    <t>rs12707691</t>
  </si>
  <si>
    <t>7:84569510:C:G</t>
  </si>
  <si>
    <t>rs2261360</t>
  </si>
  <si>
    <t>7:99692993:G:T</t>
  </si>
  <si>
    <t>7:116431427:C:T</t>
  </si>
  <si>
    <t>rs12698403</t>
  </si>
  <si>
    <t>7:156127246:G:A</t>
  </si>
  <si>
    <t>rs330939</t>
  </si>
  <si>
    <t>8:9018590:T:G</t>
  </si>
  <si>
    <t>rs4128298</t>
  </si>
  <si>
    <t>8:11823332:T:C</t>
  </si>
  <si>
    <t>rs7465401</t>
  </si>
  <si>
    <t>8:70367248:T:C</t>
  </si>
  <si>
    <t>rs7838717</t>
  </si>
  <si>
    <t>8:145504343:T:C</t>
  </si>
  <si>
    <t>rs771662</t>
  </si>
  <si>
    <t>9:1568941:T:C</t>
  </si>
  <si>
    <t>rs1570203</t>
  </si>
  <si>
    <t>9:4120648:G:A</t>
  </si>
  <si>
    <t>rs7041139</t>
  </si>
  <si>
    <t>9:18013733:C:T</t>
  </si>
  <si>
    <t>rs1107677</t>
  </si>
  <si>
    <t>9:23587027:C:T</t>
  </si>
  <si>
    <t>rs28446321</t>
  </si>
  <si>
    <t>9:98266855:T:A</t>
  </si>
  <si>
    <t>rs72743974</t>
  </si>
  <si>
    <t>9:98878881:A:G</t>
  </si>
  <si>
    <t>rs57649467</t>
  </si>
  <si>
    <t>9:101632854:G:A</t>
  </si>
  <si>
    <t>rs1491106</t>
  </si>
  <si>
    <t>9:109483517:G:T</t>
  </si>
  <si>
    <t>rs10983184</t>
  </si>
  <si>
    <t>9:119234058:C:T</t>
  </si>
  <si>
    <t>9:131943843:A:G</t>
  </si>
  <si>
    <t>9:139100413:C:T</t>
  </si>
  <si>
    <t>9:139259349:A:G</t>
  </si>
  <si>
    <t>10:12278021:T:A</t>
  </si>
  <si>
    <t>rs7914842</t>
  </si>
  <si>
    <t>10:30268770:A:G</t>
  </si>
  <si>
    <t>rs1274475</t>
  </si>
  <si>
    <t>10:34480582:G:A</t>
  </si>
  <si>
    <t>rs7082066</t>
  </si>
  <si>
    <t>10:64998971:A:G</t>
  </si>
  <si>
    <t>10:69962954:G:A</t>
  </si>
  <si>
    <t>rs7098573</t>
  </si>
  <si>
    <t>10:75580014:G:A</t>
  </si>
  <si>
    <t>rs60820984</t>
  </si>
  <si>
    <t>10:75639578:C:T</t>
  </si>
  <si>
    <t>rs1259605</t>
  </si>
  <si>
    <t>10:77119039:C:T</t>
  </si>
  <si>
    <t>rs2637254</t>
  </si>
  <si>
    <t>10:78312002:G:A</t>
  </si>
  <si>
    <t>rs721917</t>
  </si>
  <si>
    <t>10:81706324:A:G</t>
  </si>
  <si>
    <t>rs11191841</t>
  </si>
  <si>
    <t>10:105639611:T:C</t>
  </si>
  <si>
    <t>rs4279944</t>
  </si>
  <si>
    <t>10:124297637:C:T</t>
  </si>
  <si>
    <t>rs10836366</t>
  </si>
  <si>
    <t>11:35308988:T:C</t>
  </si>
  <si>
    <t>rs17596617</t>
  </si>
  <si>
    <t>11:43690717:C:T</t>
  </si>
  <si>
    <t>rs10838435</t>
  </si>
  <si>
    <t>11:45244903:C:G</t>
  </si>
  <si>
    <t>11:62370155:G:A</t>
  </si>
  <si>
    <t>11:73036179:C:T</t>
  </si>
  <si>
    <t>rs11234768</t>
  </si>
  <si>
    <t>11:86448839:T:C</t>
  </si>
  <si>
    <t>rs541601</t>
  </si>
  <si>
    <t>11:126009500:T:C</t>
  </si>
  <si>
    <t>rs56196860</t>
  </si>
  <si>
    <t>12:2908330:C:A</t>
  </si>
  <si>
    <t>rs12811814</t>
  </si>
  <si>
    <t>12:4243749:T:C</t>
  </si>
  <si>
    <t>rs10841302</t>
  </si>
  <si>
    <t>12:19808912:G:C</t>
  </si>
  <si>
    <t>rs7977418</t>
  </si>
  <si>
    <t>12:28588242:T:C</t>
  </si>
  <si>
    <t>12:56396768:G:C</t>
  </si>
  <si>
    <t>12:57527283:T:C</t>
  </si>
  <si>
    <t>rs1244869</t>
  </si>
  <si>
    <t>12:65075332:T:G</t>
  </si>
  <si>
    <t>rs12825748</t>
  </si>
  <si>
    <t>12:65793153:G:C</t>
  </si>
  <si>
    <t>rs11176001</t>
  </si>
  <si>
    <t>12:66409367:C:A</t>
  </si>
  <si>
    <t>rs56390486</t>
  </si>
  <si>
    <t>12:85719906:G:A</t>
  </si>
  <si>
    <t>rs9788269</t>
  </si>
  <si>
    <t>12:94194890:A:G</t>
  </si>
  <si>
    <t>12:95554771:C:T</t>
  </si>
  <si>
    <t>rs7970544</t>
  </si>
  <si>
    <t>12:96242109:T:G</t>
  </si>
  <si>
    <t>rs972936</t>
  </si>
  <si>
    <t>12:102824921:T:C</t>
  </si>
  <si>
    <t>rs2701110</t>
  </si>
  <si>
    <t>12:114669870:C:A</t>
  </si>
  <si>
    <t>rs10850377</t>
  </si>
  <si>
    <t>12:115201436:G:A</t>
  </si>
  <si>
    <t>rs35505</t>
  </si>
  <si>
    <t>12:115501127:G:A</t>
  </si>
  <si>
    <t>rs9533803</t>
  </si>
  <si>
    <t>13:44820608:C:T</t>
  </si>
  <si>
    <t>rs2812208</t>
  </si>
  <si>
    <t>13:50707087:G:C</t>
  </si>
  <si>
    <t>rs803765</t>
  </si>
  <si>
    <t>13:71647588:C:A</t>
  </si>
  <si>
    <t>rs4885681</t>
  </si>
  <si>
    <t>13:80467235:C:T</t>
  </si>
  <si>
    <t>13:99665512:C:A</t>
  </si>
  <si>
    <t>rs9634470</t>
  </si>
  <si>
    <t>13:109918493:T:C</t>
  </si>
  <si>
    <t>rs1951121</t>
  </si>
  <si>
    <t>14:23429729:T:G</t>
  </si>
  <si>
    <t>rs74053129</t>
  </si>
  <si>
    <t>14:54346010:G:A</t>
  </si>
  <si>
    <t>rs35107139</t>
  </si>
  <si>
    <t>14:54419106:A:C</t>
  </si>
  <si>
    <t>rs10141786</t>
  </si>
  <si>
    <t>14:74817418:A:G</t>
  </si>
  <si>
    <t>rs1756281</t>
  </si>
  <si>
    <t>14:84338431:A:G</t>
  </si>
  <si>
    <t>rs11160037</t>
  </si>
  <si>
    <t>14:92512143:A:G</t>
  </si>
  <si>
    <t>rs11621587</t>
  </si>
  <si>
    <t>14:93098339:G:C</t>
  </si>
  <si>
    <t>rs34245505</t>
  </si>
  <si>
    <t>15:40397191:C:G</t>
  </si>
  <si>
    <t>rs2304645</t>
  </si>
  <si>
    <t>15:40716253:G:C</t>
  </si>
  <si>
    <t>15:41255396:C:A</t>
  </si>
  <si>
    <t>15:41840238:A:G</t>
  </si>
  <si>
    <t>rs56383987</t>
  </si>
  <si>
    <t>15:41953211:C:T</t>
  </si>
  <si>
    <t>rs79234094</t>
  </si>
  <si>
    <t>15:49409527:G:A</t>
  </si>
  <si>
    <t>rs35251997</t>
  </si>
  <si>
    <t>15:49706145:A:T</t>
  </si>
  <si>
    <t>rs62012772</t>
  </si>
  <si>
    <t>15:63866877:T:C</t>
  </si>
  <si>
    <t>15:67491274:C:A</t>
  </si>
  <si>
    <t>15:71612514:T:G</t>
  </si>
  <si>
    <t>rs62015883</t>
  </si>
  <si>
    <t>15:71803450:C:T</t>
  </si>
  <si>
    <t>rs7176074</t>
  </si>
  <si>
    <t>15:73833600:G:T</t>
  </si>
  <si>
    <t>rs1896797</t>
  </si>
  <si>
    <t>15:84274591:G:A</t>
  </si>
  <si>
    <t>rs3751837</t>
  </si>
  <si>
    <t>16:3583173:C:T</t>
  </si>
  <si>
    <t>rs56104880</t>
  </si>
  <si>
    <t>16:4361138:T:C</t>
  </si>
  <si>
    <t>rs11074547</t>
  </si>
  <si>
    <t>16:10136889:T:G</t>
  </si>
  <si>
    <t>rs78442819</t>
  </si>
  <si>
    <t>16:10740982:G:C</t>
  </si>
  <si>
    <t>16:28870962:G:A</t>
  </si>
  <si>
    <t>rs76219171</t>
  </si>
  <si>
    <t>16:50188929:G:A</t>
  </si>
  <si>
    <t>rs35420030</t>
  </si>
  <si>
    <t>16:53935407:T:C</t>
  </si>
  <si>
    <t>16:58063513:G:T</t>
  </si>
  <si>
    <t>rs8047194</t>
  </si>
  <si>
    <t>16:69891510:G:T</t>
  </si>
  <si>
    <t>rs11858992</t>
  </si>
  <si>
    <t>16:75411445:A:C</t>
  </si>
  <si>
    <t>rs2345443</t>
  </si>
  <si>
    <t>16:78225633:A:G</t>
  </si>
  <si>
    <t>rs12918140</t>
  </si>
  <si>
    <t>16:86403821:G:C</t>
  </si>
  <si>
    <t>rs6539952</t>
  </si>
  <si>
    <t>16:86579223:C:A</t>
  </si>
  <si>
    <t>17:3882613:G:C</t>
  </si>
  <si>
    <t>17:6469793:G:A</t>
  </si>
  <si>
    <t>rs1215</t>
  </si>
  <si>
    <t>17:7163350:A:G</t>
  </si>
  <si>
    <t>17:7448457:C:G</t>
  </si>
  <si>
    <t>17:16030520:T:C</t>
  </si>
  <si>
    <t>17:28072327:A:G</t>
  </si>
  <si>
    <t>rs62070648</t>
  </si>
  <si>
    <t>17:29210595:G:A</t>
  </si>
  <si>
    <t>rs35246838</t>
  </si>
  <si>
    <t>17:36915540:T:C</t>
  </si>
  <si>
    <t>17:37504933:T:C</t>
  </si>
  <si>
    <t>17:43940021:G:A</t>
  </si>
  <si>
    <t>rs12945803</t>
  </si>
  <si>
    <t>17:46552229:T:C</t>
  </si>
  <si>
    <t>rs28519449</t>
  </si>
  <si>
    <t>17:54195453:C:T</t>
  </si>
  <si>
    <t>rs8068952</t>
  </si>
  <si>
    <t>17:59286644:G:C</t>
  </si>
  <si>
    <t>rs77672322</t>
  </si>
  <si>
    <t>17:62497964:C:T</t>
  </si>
  <si>
    <t>rs11653958</t>
  </si>
  <si>
    <t>17:62686730:G:A</t>
  </si>
  <si>
    <t>rs6501431</t>
  </si>
  <si>
    <t>17:68976415:C:T</t>
  </si>
  <si>
    <t>rs6501455</t>
  </si>
  <si>
    <t>17:69201811:A:G</t>
  </si>
  <si>
    <t>rs996865</t>
  </si>
  <si>
    <t>17:69371318:C:T</t>
  </si>
  <si>
    <t>17:73525670:T:G</t>
  </si>
  <si>
    <t>17:79952944:C:T</t>
  </si>
  <si>
    <t>rs513953</t>
  </si>
  <si>
    <t>18:8801351:A:G</t>
  </si>
  <si>
    <t>rs8089099</t>
  </si>
  <si>
    <t>18:10078071:G:A</t>
  </si>
  <si>
    <t>rs1985511</t>
  </si>
  <si>
    <t>18:19816712:A:T</t>
  </si>
  <si>
    <t>rs11082051</t>
  </si>
  <si>
    <t>18:20234336:G:A</t>
  </si>
  <si>
    <t>rs9947743</t>
  </si>
  <si>
    <t>18:20708321:G:A</t>
  </si>
  <si>
    <t>18:21074255:G:A</t>
  </si>
  <si>
    <t>rs1668091</t>
  </si>
  <si>
    <t>18:22290711:T:C</t>
  </si>
  <si>
    <t>rs9807668</t>
  </si>
  <si>
    <t>18:42827898:C:T</t>
  </si>
  <si>
    <t>rs12607758</t>
  </si>
  <si>
    <t>18:51022606:C:T</t>
  </si>
  <si>
    <t>rs2202572</t>
  </si>
  <si>
    <t>18:53566471:A:C</t>
  </si>
  <si>
    <t>rs11085744</t>
  </si>
  <si>
    <t>19:10819967:C:T</t>
  </si>
  <si>
    <t>rs9636166</t>
  </si>
  <si>
    <t>19:31829613:A:C</t>
  </si>
  <si>
    <t>19:36881643:A:G</t>
  </si>
  <si>
    <t>19:41117300:G:A</t>
  </si>
  <si>
    <t>rs2145272</t>
  </si>
  <si>
    <t>20:6626218:G:A</t>
  </si>
  <si>
    <t>rs6032942</t>
  </si>
  <si>
    <t>20:10745545:G:C</t>
  </si>
  <si>
    <t>20:25282608:T:C</t>
  </si>
  <si>
    <t>rs4413223</t>
  </si>
  <si>
    <t>20:30858967:G:A</t>
  </si>
  <si>
    <t>20:34025756:A:G</t>
  </si>
  <si>
    <t>rs12481092</t>
  </si>
  <si>
    <t>20:45486817:C:T</t>
  </si>
  <si>
    <t>20:62372706:G:A</t>
  </si>
  <si>
    <t>rs12627254</t>
  </si>
  <si>
    <t>21:35368402:G:T</t>
  </si>
  <si>
    <t>rs62213732</t>
  </si>
  <si>
    <t>21:35675966:C:T</t>
  </si>
  <si>
    <t>rs1978968</t>
  </si>
  <si>
    <t>22:18448113:C:T</t>
  </si>
  <si>
    <t>22:20790723:C:G</t>
  </si>
  <si>
    <t>rs2283847</t>
  </si>
  <si>
    <t>22:28181399:C:T</t>
  </si>
  <si>
    <t>rs113111175</t>
  </si>
  <si>
    <t>22:50867711:C:T</t>
  </si>
  <si>
    <t xml:space="preserve">95% CI </t>
  </si>
  <si>
    <t>beta</t>
  </si>
  <si>
    <t>95% CI</t>
  </si>
  <si>
    <t>N</t>
  </si>
  <si>
    <t>Geometric mean TNF-α [pg/ml] (gsd)</t>
  </si>
  <si>
    <t>0.55 (0.72)</t>
  </si>
  <si>
    <t>Study characteristics</t>
  </si>
  <si>
    <t>Mean age ± sd</t>
  </si>
  <si>
    <t>74.41 ± 2.67</t>
  </si>
  <si>
    <t>Mean body mass index [kg/m²] ± sd</t>
  </si>
  <si>
    <t>Ever smoker (%)</t>
  </si>
  <si>
    <t>Second-hand smoking (%)</t>
  </si>
  <si>
    <t>Indoor mould (%)</t>
  </si>
  <si>
    <t>Unfavourable heating (%)</t>
  </si>
  <si>
    <t>Chronic inflammatory respiratory conditions</t>
  </si>
  <si>
    <t>1.97 (0.54)</t>
  </si>
  <si>
    <t>Airway inflammatory biomarkers</t>
  </si>
  <si>
    <t>0 (0)</t>
  </si>
  <si>
    <r>
      <t>NO</t>
    </r>
    <r>
      <rPr>
        <vertAlign val="subscript"/>
        <sz val="10"/>
        <rFont val="Arial"/>
        <family val="2"/>
      </rPr>
      <t>2</t>
    </r>
  </si>
  <si>
    <r>
      <t>NO</t>
    </r>
    <r>
      <rPr>
        <vertAlign val="subscript"/>
        <sz val="10"/>
        <rFont val="Arial"/>
        <family val="2"/>
      </rPr>
      <t>x</t>
    </r>
  </si>
  <si>
    <r>
      <t>PM</t>
    </r>
    <r>
      <rPr>
        <vertAlign val="subscript"/>
        <sz val="10"/>
        <rFont val="Arial"/>
        <family val="2"/>
      </rPr>
      <t>2.5</t>
    </r>
  </si>
  <si>
    <r>
      <t>PM</t>
    </r>
    <r>
      <rPr>
        <vertAlign val="subscript"/>
        <sz val="10"/>
        <rFont val="Arial"/>
        <family val="2"/>
      </rPr>
      <t>10</t>
    </r>
  </si>
  <si>
    <r>
      <t>PM</t>
    </r>
    <r>
      <rPr>
        <vertAlign val="subscript"/>
        <sz val="10"/>
        <rFont val="Arial"/>
        <family val="2"/>
      </rPr>
      <t>coarse</t>
    </r>
  </si>
  <si>
    <r>
      <t>PM</t>
    </r>
    <r>
      <rPr>
        <vertAlign val="subscript"/>
        <sz val="10"/>
        <rFont val="Arial"/>
        <family val="2"/>
      </rPr>
      <t>2.5 absorbance</t>
    </r>
  </si>
  <si>
    <r>
      <t>Polygenic risk score</t>
    </r>
    <r>
      <rPr>
        <vertAlign val="superscript"/>
        <sz val="10"/>
        <rFont val="Arial"/>
        <family val="2"/>
      </rPr>
      <t>1</t>
    </r>
  </si>
  <si>
    <r>
      <t>NO</t>
    </r>
    <r>
      <rPr>
        <vertAlign val="subscript"/>
        <sz val="10"/>
        <rFont val="Arial"/>
        <family val="2"/>
      </rPr>
      <t>2</t>
    </r>
    <r>
      <rPr>
        <vertAlign val="superscript"/>
        <sz val="10"/>
        <rFont val="Arial"/>
        <family val="2"/>
      </rPr>
      <t>2</t>
    </r>
  </si>
  <si>
    <r>
      <t>Polygenic risk score*NO</t>
    </r>
    <r>
      <rPr>
        <b/>
        <vertAlign val="subscript"/>
        <sz val="10"/>
        <rFont val="Arial"/>
        <family val="2"/>
      </rPr>
      <t>2</t>
    </r>
  </si>
  <si>
    <r>
      <t>PM</t>
    </r>
    <r>
      <rPr>
        <vertAlign val="subscript"/>
        <sz val="10"/>
        <rFont val="Arial"/>
        <family val="2"/>
      </rPr>
      <t>2.5</t>
    </r>
    <r>
      <rPr>
        <vertAlign val="superscript"/>
        <sz val="10"/>
        <rFont val="Arial"/>
        <family val="2"/>
      </rPr>
      <t>2</t>
    </r>
  </si>
  <si>
    <r>
      <t>Polygenic risk score*PM</t>
    </r>
    <r>
      <rPr>
        <b/>
        <vertAlign val="subscript"/>
        <sz val="10"/>
        <rFont val="Arial"/>
        <family val="2"/>
      </rPr>
      <t>2.5</t>
    </r>
  </si>
  <si>
    <r>
      <t>PM</t>
    </r>
    <r>
      <rPr>
        <vertAlign val="subscript"/>
        <sz val="10"/>
        <rFont val="Arial"/>
        <family val="2"/>
      </rPr>
      <t>10</t>
    </r>
    <r>
      <rPr>
        <vertAlign val="superscript"/>
        <sz val="10"/>
        <rFont val="Arial"/>
        <family val="2"/>
      </rPr>
      <t>2</t>
    </r>
  </si>
  <si>
    <r>
      <t>Polygenic risk score*PM</t>
    </r>
    <r>
      <rPr>
        <b/>
        <vertAlign val="subscript"/>
        <sz val="10"/>
        <rFont val="Arial"/>
        <family val="2"/>
      </rPr>
      <t>10</t>
    </r>
  </si>
  <si>
    <r>
      <t>PM</t>
    </r>
    <r>
      <rPr>
        <vertAlign val="subscript"/>
        <sz val="10"/>
        <rFont val="Arial"/>
        <family val="2"/>
      </rPr>
      <t>coarse</t>
    </r>
    <r>
      <rPr>
        <vertAlign val="superscript"/>
        <sz val="10"/>
        <rFont val="Arial"/>
        <family val="2"/>
      </rPr>
      <t>2</t>
    </r>
  </si>
  <si>
    <r>
      <t>Polygenic risk score*PM</t>
    </r>
    <r>
      <rPr>
        <b/>
        <vertAlign val="subscript"/>
        <sz val="10"/>
        <rFont val="Arial"/>
        <family val="2"/>
      </rPr>
      <t>coarse</t>
    </r>
  </si>
  <si>
    <r>
      <t>PM</t>
    </r>
    <r>
      <rPr>
        <vertAlign val="subscript"/>
        <sz val="10"/>
        <rFont val="Arial"/>
        <family val="2"/>
      </rPr>
      <t>2.5 absorbance</t>
    </r>
    <r>
      <rPr>
        <vertAlign val="superscript"/>
        <sz val="10"/>
        <rFont val="Arial"/>
        <family val="2"/>
      </rPr>
      <t>2</t>
    </r>
  </si>
  <si>
    <r>
      <t>Polygenic risk score*PM</t>
    </r>
    <r>
      <rPr>
        <b/>
        <vertAlign val="subscript"/>
        <sz val="10"/>
        <rFont val="Arial"/>
        <family val="2"/>
      </rPr>
      <t>2.5 absorbance</t>
    </r>
  </si>
  <si>
    <t>% change in TNF-α [pg/ml]</t>
  </si>
  <si>
    <r>
      <t>% change in # of cells [x10</t>
    </r>
    <r>
      <rPr>
        <b/>
        <vertAlign val="superscript"/>
        <sz val="10"/>
        <rFont val="Arial"/>
        <family val="2"/>
      </rPr>
      <t>5</t>
    </r>
    <r>
      <rPr>
        <b/>
        <sz val="10"/>
        <rFont val="Arial"/>
        <family val="2"/>
      </rPr>
      <t xml:space="preserve">] </t>
    </r>
  </si>
  <si>
    <t>29.87 (11.46)</t>
  </si>
  <si>
    <t>47.98 (32.28)</t>
  </si>
  <si>
    <t>25.48 (3.06)</t>
  </si>
  <si>
    <t>38.32 (3.79)</t>
  </si>
  <si>
    <t>13.19 (3.12)</t>
  </si>
  <si>
    <t>1.94 (0.67)</t>
  </si>
  <si>
    <t>73.58 ± 2.95</t>
  </si>
  <si>
    <t>27.31 ± 4.38</t>
  </si>
  <si>
    <t>93 (17.45)</t>
  </si>
  <si>
    <t>263 (49.34)</t>
  </si>
  <si>
    <t>177 (33.21)</t>
  </si>
  <si>
    <t>101 (18.95)</t>
  </si>
  <si>
    <t>322 (60.41)</t>
  </si>
  <si>
    <t>65 (12.20)</t>
  </si>
  <si>
    <t>83 (15.57) [n=525]</t>
  </si>
  <si>
    <t>179 (33.58)</t>
  </si>
  <si>
    <t>866.95 (797.52)</t>
  </si>
  <si>
    <t>646.31 (2.14)</t>
  </si>
  <si>
    <t>6.47 (0.76)</t>
  </si>
  <si>
    <t>2.69 (0.97)</t>
  </si>
  <si>
    <t>22.95 (26.31)</t>
  </si>
  <si>
    <t>14.77 (2.65)</t>
  </si>
  <si>
    <t>74.38 ± 2.67</t>
  </si>
  <si>
    <t>27.56 ± 4.55</t>
  </si>
  <si>
    <t>51 (17.23)</t>
  </si>
  <si>
    <t>150 (50.68)</t>
  </si>
  <si>
    <t>95 (32.09)</t>
  </si>
  <si>
    <t>49 (16.55)</t>
  </si>
  <si>
    <t>173 (58.45)</t>
  </si>
  <si>
    <t>45 (15.20)</t>
  </si>
  <si>
    <t>44 (15.20) [n=289]</t>
  </si>
  <si>
    <t>81 (27.70)</t>
  </si>
  <si>
    <t>29.83 (10.33)</t>
  </si>
  <si>
    <t>46.53 (27.52)</t>
  </si>
  <si>
    <t>25.76 (2.78)</t>
  </si>
  <si>
    <t>38.77 (3.01)</t>
  </si>
  <si>
    <t>13.35 (2.68)</t>
  </si>
  <si>
    <t>1.97 (0.56)</t>
  </si>
  <si>
    <t>869.76 (833.63)</t>
  </si>
  <si>
    <t>638.43 (2.18)</t>
  </si>
  <si>
    <t>22.36 (27.24)</t>
  </si>
  <si>
    <t>14.26 (2.65)</t>
  </si>
  <si>
    <t>28.30 (8.65)</t>
  </si>
  <si>
    <t>44.59 (24.90)</t>
  </si>
  <si>
    <t>25.51 (2.51)</t>
  </si>
  <si>
    <t>38.69 (3.23)</t>
  </si>
  <si>
    <t>13.14 (2.56)</t>
  </si>
  <si>
    <t>1.91 (0.56)</t>
  </si>
  <si>
    <t>6.46 (0.78)</t>
  </si>
  <si>
    <t>2.66 (0.98)</t>
  </si>
  <si>
    <t>74.54 ± 2.70</t>
  </si>
  <si>
    <t>27.40 ± 4.62</t>
  </si>
  <si>
    <t>33 (16.36)</t>
  </si>
  <si>
    <t>121 (56.54)</t>
  </si>
  <si>
    <t>113 (52.80)</t>
  </si>
  <si>
    <t>68 (31.78)</t>
  </si>
  <si>
    <t>35 (16.36)</t>
  </si>
  <si>
    <t>29 (13.55)</t>
  </si>
  <si>
    <t>33 (15.42) [n=208]</t>
  </si>
  <si>
    <t>2.47 (2.38)</t>
  </si>
  <si>
    <t>1.82 (2.07)</t>
  </si>
  <si>
    <t>80 (27.40)</t>
  </si>
  <si>
    <t>29.83 (10.37)</t>
  </si>
  <si>
    <t>46.53 (27.72)</t>
  </si>
  <si>
    <t>25.76 (2.70)</t>
  </si>
  <si>
    <t>38.77 (3.03)</t>
  </si>
  <si>
    <t>0.60 (0.73)</t>
  </si>
  <si>
    <t>27.48 ± 4.49</t>
  </si>
  <si>
    <t>49 (16.78)</t>
  </si>
  <si>
    <t>148 (50.68)</t>
  </si>
  <si>
    <t>95 (32.53)</t>
  </si>
  <si>
    <t>171 (58.56)</t>
  </si>
  <si>
    <t>44 (15.07)</t>
  </si>
  <si>
    <t>45 (15.41) [n=285]</t>
  </si>
  <si>
    <t>2.34 (2.36)</t>
  </si>
  <si>
    <t>1.72 (2.05)</t>
  </si>
  <si>
    <t>74.56 ± 2.69</t>
  </si>
  <si>
    <t>27.30 ± 4.52</t>
  </si>
  <si>
    <t>32 (15.09)</t>
  </si>
  <si>
    <t>112 (52.83)</t>
  </si>
  <si>
    <t>68 (32.08)</t>
  </si>
  <si>
    <t>35 (16.51)</t>
  </si>
  <si>
    <t>120 (56.60)</t>
  </si>
  <si>
    <t>29 (13.68)</t>
  </si>
  <si>
    <t>33 (15.57) [n=206]</t>
  </si>
  <si>
    <t>29.07 (8.77)</t>
  </si>
  <si>
    <t>44.59 (25.16)</t>
  </si>
  <si>
    <t>25.54 (2.54)</t>
  </si>
  <si>
    <t>38.73 (3.14)</t>
  </si>
  <si>
    <t>13.18 (2.56)</t>
  </si>
  <si>
    <t>1.92 (0.54)</t>
  </si>
  <si>
    <t>0.076;0.388</t>
  </si>
  <si>
    <t>0.074;0.306</t>
  </si>
  <si>
    <t>-0.137;0.264</t>
  </si>
  <si>
    <t>-0.299;0.121</t>
  </si>
  <si>
    <t>-0.137;0.289</t>
  </si>
  <si>
    <t>-0.141;0.283</t>
  </si>
  <si>
    <t>-0.172;0.196</t>
  </si>
  <si>
    <t>-0.059;0.05</t>
  </si>
  <si>
    <t>-0.138;0.235</t>
  </si>
  <si>
    <t>-0.065;0.103</t>
  </si>
  <si>
    <t>-0.161;0.201</t>
  </si>
  <si>
    <t>-0.235;0.035</t>
  </si>
  <si>
    <t>-0.297;-0.005</t>
  </si>
  <si>
    <t>-0.247;0.018</t>
  </si>
  <si>
    <t>-0.216;0.018</t>
  </si>
  <si>
    <t>-0.210;0.066</t>
  </si>
  <si>
    <t>-0.240;0.026</t>
  </si>
  <si>
    <t>-0.090;0.104</t>
  </si>
  <si>
    <t>-0.151;0.170</t>
  </si>
  <si>
    <t>-0.121;0.220</t>
  </si>
  <si>
    <t>Tumor necrosis factor-α (TNF-α) (n=194)</t>
  </si>
  <si>
    <t>Total number (#) of cells (n=197)</t>
  </si>
  <si>
    <t>-0.289;0.125</t>
  </si>
  <si>
    <t>0.072;0.387</t>
  </si>
  <si>
    <t>-0.244;0.217</t>
  </si>
  <si>
    <t>-0.149;0.283</t>
  </si>
  <si>
    <t>-0.063;0.045</t>
  </si>
  <si>
    <t>0.073;0.305</t>
  </si>
  <si>
    <t>-0.085;0.086</t>
  </si>
  <si>
    <t>-0.212;0.067</t>
  </si>
  <si>
    <t>-0.248;0.018</t>
  </si>
  <si>
    <t>-0.421;0.188</t>
  </si>
  <si>
    <t>-0.363;0.198</t>
  </si>
  <si>
    <t>-0.076;0.279</t>
  </si>
  <si>
    <t>-0.378;0.031</t>
  </si>
  <si>
    <t>Tumor necrosis factor-α (TNF-α) (n=190)</t>
  </si>
  <si>
    <t>Total number (#) of cells (n=193)</t>
  </si>
  <si>
    <t>-0.145;0.252</t>
  </si>
  <si>
    <t>-0.294;0.123</t>
  </si>
  <si>
    <t>0.033;0.372</t>
  </si>
  <si>
    <t>-0.309;0.169</t>
  </si>
  <si>
    <t>-0.093;0.258</t>
  </si>
  <si>
    <t>-0.065;0.045</t>
  </si>
  <si>
    <t>-0.021;0.187</t>
  </si>
  <si>
    <t>-0.087;0.086</t>
  </si>
  <si>
    <t>-0.217;0.069</t>
  </si>
  <si>
    <t>-0.245;0.029</t>
  </si>
  <si>
    <t>0.070;0.323</t>
  </si>
  <si>
    <t>0.014;0.228</t>
  </si>
  <si>
    <t>-0.380;0.082</t>
  </si>
  <si>
    <t>-0.019;0.044</t>
  </si>
  <si>
    <t>-0.030;0.019</t>
  </si>
  <si>
    <t>-0.180;0.147</t>
  </si>
  <si>
    <t>-0.190;0.105</t>
  </si>
  <si>
    <t>-0.130;0.212</t>
  </si>
  <si>
    <t>Tumor necrosis factor-α (TNF-α) (n=141)</t>
  </si>
  <si>
    <t>Total number (#) of cells (n=142)</t>
  </si>
  <si>
    <t>Air pollution exposure</t>
  </si>
  <si>
    <r>
      <t>Geometric mean LTB</t>
    </r>
    <r>
      <rPr>
        <vertAlign val="subscript"/>
        <sz val="10"/>
        <color rgb="FF000000"/>
        <rFont val="Arial"/>
        <family val="2"/>
      </rPr>
      <t>4</t>
    </r>
    <r>
      <rPr>
        <sz val="10"/>
        <color rgb="FF000000"/>
        <rFont val="Arial"/>
        <family val="2"/>
      </rPr>
      <t xml:space="preserve"> [pg/ml] (gsd)</t>
    </r>
  </si>
  <si>
    <r>
      <t>Geometric mean total number of cells [x10</t>
    </r>
    <r>
      <rPr>
        <vertAlign val="superscript"/>
        <sz val="10"/>
        <color theme="1"/>
        <rFont val="Arial"/>
        <family val="2"/>
      </rPr>
      <t>5</t>
    </r>
    <r>
      <rPr>
        <sz val="10"/>
        <color theme="1"/>
        <rFont val="Arial"/>
        <family val="2"/>
      </rPr>
      <t>] (gsd)</t>
    </r>
  </si>
  <si>
    <r>
      <t>Median chronic NO</t>
    </r>
    <r>
      <rPr>
        <vertAlign val="subscript"/>
        <sz val="10"/>
        <color rgb="FF000000"/>
        <rFont val="Arial"/>
        <family val="2"/>
      </rPr>
      <t>2</t>
    </r>
    <r>
      <rPr>
        <sz val="10"/>
        <color rgb="FF000000"/>
        <rFont val="Arial"/>
        <family val="2"/>
      </rPr>
      <t xml:space="preserve"> exposure [µg/m</t>
    </r>
    <r>
      <rPr>
        <vertAlign val="superscript"/>
        <sz val="10"/>
        <color rgb="FF000000"/>
        <rFont val="Arial"/>
        <family val="2"/>
      </rPr>
      <t>3</t>
    </r>
    <r>
      <rPr>
        <sz val="10"/>
        <color rgb="FF000000"/>
        <rFont val="Arial"/>
        <family val="2"/>
      </rPr>
      <t>] (IQR)</t>
    </r>
  </si>
  <si>
    <r>
      <t>Median chronic NO</t>
    </r>
    <r>
      <rPr>
        <vertAlign val="subscript"/>
        <sz val="10"/>
        <color rgb="FF000000"/>
        <rFont val="Arial"/>
        <family val="2"/>
      </rPr>
      <t>x</t>
    </r>
    <r>
      <rPr>
        <sz val="10"/>
        <color rgb="FF000000"/>
        <rFont val="Arial"/>
        <family val="2"/>
      </rPr>
      <t xml:space="preserve"> exposure [µg/m</t>
    </r>
    <r>
      <rPr>
        <vertAlign val="superscript"/>
        <sz val="10"/>
        <color rgb="FF000000"/>
        <rFont val="Arial"/>
        <family val="2"/>
      </rPr>
      <t>3</t>
    </r>
    <r>
      <rPr>
        <sz val="10"/>
        <color rgb="FF000000"/>
        <rFont val="Arial"/>
        <family val="2"/>
      </rPr>
      <t>] (IQR)</t>
    </r>
  </si>
  <si>
    <r>
      <t>Median chronic PM</t>
    </r>
    <r>
      <rPr>
        <vertAlign val="subscript"/>
        <sz val="10"/>
        <color rgb="FF000000"/>
        <rFont val="Arial"/>
        <family val="2"/>
      </rPr>
      <t xml:space="preserve">2.5 </t>
    </r>
    <r>
      <rPr>
        <sz val="10"/>
        <color rgb="FF000000"/>
        <rFont val="Arial"/>
        <family val="2"/>
      </rPr>
      <t>exposure [µg/m</t>
    </r>
    <r>
      <rPr>
        <vertAlign val="superscript"/>
        <sz val="10"/>
        <color rgb="FF000000"/>
        <rFont val="Arial"/>
        <family val="2"/>
      </rPr>
      <t>3</t>
    </r>
    <r>
      <rPr>
        <sz val="10"/>
        <color rgb="FF000000"/>
        <rFont val="Arial"/>
        <family val="2"/>
      </rPr>
      <t>] (IQR)</t>
    </r>
  </si>
  <si>
    <r>
      <t>Median chronic PM</t>
    </r>
    <r>
      <rPr>
        <vertAlign val="subscript"/>
        <sz val="10"/>
        <color rgb="FF000000"/>
        <rFont val="Arial"/>
        <family val="2"/>
      </rPr>
      <t>10</t>
    </r>
    <r>
      <rPr>
        <sz val="10"/>
        <color rgb="FF000000"/>
        <rFont val="Arial"/>
        <family val="2"/>
      </rPr>
      <t xml:space="preserve"> exposure [µg/m</t>
    </r>
    <r>
      <rPr>
        <vertAlign val="superscript"/>
        <sz val="10"/>
        <color rgb="FF000000"/>
        <rFont val="Arial"/>
        <family val="2"/>
      </rPr>
      <t>3</t>
    </r>
    <r>
      <rPr>
        <sz val="10"/>
        <color rgb="FF000000"/>
        <rFont val="Arial"/>
        <family val="2"/>
      </rPr>
      <t>] (IQR)</t>
    </r>
  </si>
  <si>
    <r>
      <t>Median chronic PM</t>
    </r>
    <r>
      <rPr>
        <vertAlign val="subscript"/>
        <sz val="10"/>
        <color rgb="FF000000"/>
        <rFont val="Arial"/>
        <family val="2"/>
      </rPr>
      <t>coarse</t>
    </r>
    <r>
      <rPr>
        <sz val="10"/>
        <color rgb="FF000000"/>
        <rFont val="Arial"/>
        <family val="2"/>
      </rPr>
      <t xml:space="preserve"> exposure [µg/m</t>
    </r>
    <r>
      <rPr>
        <vertAlign val="superscript"/>
        <sz val="10"/>
        <color rgb="FF000000"/>
        <rFont val="Arial"/>
        <family val="2"/>
      </rPr>
      <t>3</t>
    </r>
    <r>
      <rPr>
        <sz val="10"/>
        <color rgb="FF000000"/>
        <rFont val="Arial"/>
        <family val="2"/>
      </rPr>
      <t>] (IQR)</t>
    </r>
  </si>
  <si>
    <r>
      <t>Median chronic PM</t>
    </r>
    <r>
      <rPr>
        <vertAlign val="subscript"/>
        <sz val="10"/>
        <color rgb="FF000000"/>
        <rFont val="Arial"/>
        <family val="2"/>
      </rPr>
      <t xml:space="preserve">2.5 absorbance </t>
    </r>
    <r>
      <rPr>
        <sz val="10"/>
        <color rgb="FF000000"/>
        <rFont val="Arial"/>
        <family val="2"/>
      </rPr>
      <t>exposure [10</t>
    </r>
    <r>
      <rPr>
        <vertAlign val="superscript"/>
        <sz val="10"/>
        <color rgb="FF000000"/>
        <rFont val="Arial"/>
        <family val="2"/>
      </rPr>
      <t>-5</t>
    </r>
    <r>
      <rPr>
        <sz val="10"/>
        <color rgb="FF000000"/>
        <rFont val="Arial"/>
        <family val="2"/>
      </rPr>
      <t>/m] (IQR)</t>
    </r>
  </si>
  <si>
    <t>Table S2: Descriptive statistics on each study and model sample, airway inflammatory biomarker levels and air pollution exposures in the SALIA cohort.</t>
  </si>
  <si>
    <r>
      <t>% change in LTB</t>
    </r>
    <r>
      <rPr>
        <b/>
        <vertAlign val="subscript"/>
        <sz val="10"/>
        <rFont val="Arial"/>
        <family val="2"/>
      </rPr>
      <t>4</t>
    </r>
    <r>
      <rPr>
        <b/>
        <sz val="10"/>
        <rFont val="Arial"/>
        <family val="2"/>
      </rPr>
      <t xml:space="preserve"> [pg/ml] </t>
    </r>
  </si>
  <si>
    <r>
      <t>Leukotriene (LT) B</t>
    </r>
    <r>
      <rPr>
        <b/>
        <vertAlign val="subscript"/>
        <sz val="10"/>
        <rFont val="Arial"/>
        <family val="2"/>
      </rPr>
      <t>4</t>
    </r>
    <r>
      <rPr>
        <b/>
        <sz val="10"/>
        <rFont val="Arial"/>
        <family val="2"/>
      </rPr>
      <t xml:space="preserve"> (n=197)</t>
    </r>
  </si>
  <si>
    <r>
      <t>Leukotriene (LT) B</t>
    </r>
    <r>
      <rPr>
        <b/>
        <vertAlign val="subscript"/>
        <sz val="10"/>
        <rFont val="Arial"/>
        <family val="2"/>
      </rPr>
      <t>4</t>
    </r>
    <r>
      <rPr>
        <b/>
        <sz val="10"/>
        <rFont val="Arial"/>
        <family val="2"/>
      </rPr>
      <t xml:space="preserve"> (n=193)</t>
    </r>
  </si>
  <si>
    <r>
      <t>Leukotriene (LT) B</t>
    </r>
    <r>
      <rPr>
        <b/>
        <vertAlign val="subscript"/>
        <sz val="10"/>
        <rFont val="Arial"/>
        <family val="2"/>
      </rPr>
      <t>4</t>
    </r>
    <r>
      <rPr>
        <b/>
        <sz val="10"/>
        <rFont val="Arial"/>
        <family val="2"/>
      </rPr>
      <t xml:space="preserve"> (n=142)</t>
    </r>
  </si>
  <si>
    <t>Model sample on TNF-α level: women without any chronic inflammatory respiratory condition</t>
  </si>
  <si>
    <r>
      <t>Model sample on LTB</t>
    </r>
    <r>
      <rPr>
        <b/>
        <vertAlign val="subscript"/>
        <sz val="10"/>
        <color theme="1"/>
        <rFont val="Arial"/>
        <family val="2"/>
      </rPr>
      <t>4</t>
    </r>
    <r>
      <rPr>
        <b/>
        <sz val="10"/>
        <color theme="1"/>
        <rFont val="Arial"/>
        <family val="2"/>
      </rPr>
      <t xml:space="preserve"> level and the total number of cells: women without any chronic inflammatory respiratory condition</t>
    </r>
  </si>
  <si>
    <t>0.062;0.399</t>
  </si>
  <si>
    <t>-0.097;0.272</t>
  </si>
  <si>
    <t>-0.065;0.216</t>
  </si>
  <si>
    <t>-0.115;0.218</t>
  </si>
  <si>
    <t>-0.110;0.173</t>
  </si>
  <si>
    <t>0.058;0.309</t>
  </si>
  <si>
    <t>0.052;0.259</t>
  </si>
  <si>
    <t>0.068;0.337</t>
  </si>
  <si>
    <t>-0.005;0.203</t>
  </si>
  <si>
    <t>0.085;0.327</t>
  </si>
  <si>
    <t>-0.081;0.166</t>
  </si>
  <si>
    <t>-0.119;0.106</t>
  </si>
  <si>
    <t>-0.143;0.142</t>
  </si>
  <si>
    <t>-0.095;0.114</t>
  </si>
  <si>
    <t>-0.185;0.06</t>
  </si>
  <si>
    <t>-0.060;0.164</t>
  </si>
  <si>
    <t>-0.071;0.177</t>
  </si>
  <si>
    <t>-0.101;0.261</t>
  </si>
  <si>
    <t>-0.051;0.177</t>
  </si>
  <si>
    <t>-0.043;0.315</t>
  </si>
  <si>
    <t>-0.125;0.102</t>
  </si>
  <si>
    <t>-0.161;0.177</t>
  </si>
  <si>
    <t>-0.142;0.144</t>
  </si>
  <si>
    <t>-0.184;0.228</t>
  </si>
  <si>
    <t>-0.243;0.023</t>
  </si>
  <si>
    <t>-0.097;0.112</t>
  </si>
  <si>
    <t>-0.225;0.055</t>
  </si>
  <si>
    <t>-0.218;0.016</t>
  </si>
  <si>
    <t>-0.179;0.097</t>
  </si>
  <si>
    <t>-0.270;0.031</t>
  </si>
  <si>
    <t>-0.190;0.056</t>
  </si>
  <si>
    <t>0.055;0.308</t>
  </si>
  <si>
    <t>-0.094;0.096</t>
  </si>
  <si>
    <t>-0.168;0.201</t>
  </si>
  <si>
    <t>0.064;0.338</t>
  </si>
  <si>
    <t>-0.074;0.095</t>
  </si>
  <si>
    <t>-0.174;0.191</t>
  </si>
  <si>
    <t>-0.201;0.122</t>
  </si>
  <si>
    <t>-0.165;0.154</t>
  </si>
  <si>
    <t>0.075;0.323</t>
  </si>
  <si>
    <t>0.040;0.250</t>
  </si>
  <si>
    <t>-0.290;0.062</t>
  </si>
  <si>
    <t>-0.147;0.249</t>
  </si>
  <si>
    <t>0.062;0.401</t>
  </si>
  <si>
    <t>-0.335;0.109</t>
  </si>
  <si>
    <t>-0.105;0.179</t>
  </si>
  <si>
    <t>-0.124;0.27</t>
  </si>
  <si>
    <t>-0.129;0.214</t>
  </si>
  <si>
    <t>-0.111;0.264</t>
  </si>
  <si>
    <t>-0.072;0.223</t>
  </si>
  <si>
    <t>-0.268;0.252</t>
  </si>
  <si>
    <t>-0.174;0.197</t>
  </si>
  <si>
    <t>-0.119;0.217</t>
  </si>
  <si>
    <t>-0.258;0.184</t>
  </si>
  <si>
    <t>-0.150;0.283</t>
  </si>
  <si>
    <t>-0.133;0.195</t>
  </si>
  <si>
    <t>-0.066;0.301</t>
  </si>
  <si>
    <t>-0.183;0.108</t>
  </si>
  <si>
    <t>-0.195;0.191</t>
  </si>
  <si>
    <t>-0.001;0.282</t>
  </si>
  <si>
    <t>-0.074;0.209</t>
  </si>
  <si>
    <t>-0.013;0.563</t>
  </si>
  <si>
    <t>-0.144;0.276</t>
  </si>
  <si>
    <t>-0.401;0.439</t>
  </si>
  <si>
    <t>-0.139;0.119</t>
  </si>
  <si>
    <t>0.113;0.526</t>
  </si>
  <si>
    <t>-0.158;0.245</t>
  </si>
  <si>
    <t>-0.374;0.218</t>
  </si>
  <si>
    <t>-0.096;0.182</t>
  </si>
  <si>
    <t>-0.108;0.177</t>
  </si>
  <si>
    <t>-0.141;0.143</t>
  </si>
  <si>
    <t>-0.175;0.223</t>
  </si>
  <si>
    <t>-0.095;0.163</t>
  </si>
  <si>
    <t>-0.197;0.258</t>
  </si>
  <si>
    <t>-0.173;0.168</t>
  </si>
  <si>
    <t>-0.188;0.224</t>
  </si>
  <si>
    <t>-0.154;0.192</t>
  </si>
  <si>
    <t>-0.113;0.161</t>
  </si>
  <si>
    <t>-0.077;0.244</t>
  </si>
  <si>
    <t>-0.145;0.253</t>
  </si>
  <si>
    <t>-0.060;0.271</t>
  </si>
  <si>
    <t>-0.122;0.200</t>
  </si>
  <si>
    <t>-0.119;0.306</t>
  </si>
  <si>
    <t>-0.016;0.242</t>
  </si>
  <si>
    <t>-0.428;0.032</t>
  </si>
  <si>
    <t>-0.113;0.297</t>
  </si>
  <si>
    <t>0.007;0.264</t>
  </si>
  <si>
    <t>-0.405;0.058</t>
  </si>
  <si>
    <t>-0.143;0.153</t>
  </si>
  <si>
    <t>-0.029;0.221</t>
  </si>
  <si>
    <t>-0.235;0.118</t>
  </si>
  <si>
    <t>-0.339;0.041</t>
  </si>
  <si>
    <t>-0.027;0.308</t>
  </si>
  <si>
    <t>-0.098;0.192</t>
  </si>
  <si>
    <t>-0.354;0.253</t>
  </si>
  <si>
    <t>-0.210;0.358</t>
  </si>
  <si>
    <t>-0.150;0.307</t>
  </si>
  <si>
    <t>0.010;0.287</t>
  </si>
  <si>
    <t>-0.403;0.002</t>
  </si>
  <si>
    <t>-0.172;0.156</t>
  </si>
  <si>
    <t>-0.124;0.363</t>
  </si>
  <si>
    <t>-0.392;0.017</t>
  </si>
  <si>
    <t>-0.109;0.191</t>
  </si>
  <si>
    <t>-0.194;0.242</t>
  </si>
  <si>
    <t>-0.181;0.149</t>
  </si>
  <si>
    <t>-0.209;0.242</t>
  </si>
  <si>
    <t>-0.319;0.094</t>
  </si>
  <si>
    <t>-0.093;0.168</t>
  </si>
  <si>
    <t>-0.326;0.084</t>
  </si>
  <si>
    <t>-0.223;0.117</t>
  </si>
  <si>
    <t>-0.262;0.225</t>
  </si>
  <si>
    <t>-0.200;0.189</t>
  </si>
  <si>
    <t>-0.251;0.320</t>
  </si>
  <si>
    <t>-0.244;0.170</t>
  </si>
  <si>
    <t>-0.290;0.139</t>
  </si>
  <si>
    <t>-0.004;0.468</t>
  </si>
  <si>
    <t>-0.257;0.292</t>
  </si>
  <si>
    <t>-0.108;0.502</t>
  </si>
  <si>
    <t>-0.033;0.381</t>
  </si>
  <si>
    <t>-0.073;0.381</t>
  </si>
  <si>
    <t>-0.154;0.256</t>
  </si>
  <si>
    <t>0.034;0.295</t>
  </si>
  <si>
    <t>-0.107;0.306</t>
  </si>
  <si>
    <t>0.017;0.413</t>
  </si>
  <si>
    <t>-0.298;0.235</t>
  </si>
  <si>
    <t>-0.127;0.304</t>
  </si>
  <si>
    <t>-0.136;0.235</t>
  </si>
  <si>
    <t>-0.155;0.291</t>
  </si>
  <si>
    <t>0.015;0.466</t>
  </si>
  <si>
    <t>-0.154;0.278</t>
  </si>
  <si>
    <t>-0.055;0.458</t>
  </si>
  <si>
    <t>-0.179;0.379</t>
  </si>
  <si>
    <t>0.082;0.598</t>
  </si>
  <si>
    <t>-0.533;0.143</t>
  </si>
  <si>
    <t>0.071;0.508</t>
  </si>
  <si>
    <t>-0.145;0.448</t>
  </si>
  <si>
    <t>-0.229;0.218</t>
  </si>
  <si>
    <t>-0.226;0.348</t>
  </si>
  <si>
    <t>-0.149;0.413</t>
  </si>
  <si>
    <t>-0.257;0.321</t>
  </si>
  <si>
    <t>-0.282;0.457</t>
  </si>
  <si>
    <t>-0.236;0.361</t>
  </si>
  <si>
    <t>-0.088;0.429</t>
  </si>
  <si>
    <t>-0.442;0.171</t>
  </si>
  <si>
    <t>-0.169;0.288</t>
  </si>
  <si>
    <t>-0.344;0.316</t>
  </si>
  <si>
    <t>-0.230;0.333</t>
  </si>
  <si>
    <t>0.023;0.386</t>
  </si>
  <si>
    <t>-0.389;0.064</t>
  </si>
  <si>
    <t>-0.165;0.268</t>
  </si>
  <si>
    <t>-0.119;0.167</t>
  </si>
  <si>
    <t>-0.146;0.248</t>
  </si>
  <si>
    <t>-0.123;0.253</t>
  </si>
  <si>
    <t>-0.205;0.249</t>
  </si>
  <si>
    <t>-0.176;0.257</t>
  </si>
  <si>
    <t>-0.084;0.216</t>
  </si>
  <si>
    <t>-0.324;0.202</t>
  </si>
  <si>
    <t>-0.168;0.205</t>
  </si>
  <si>
    <t>-0.136;0.203</t>
  </si>
  <si>
    <t>-0.280;0.162</t>
  </si>
  <si>
    <t>0.045;0.318</t>
  </si>
  <si>
    <t>-0.038;0.094</t>
  </si>
  <si>
    <t>-0.175;0.208</t>
  </si>
  <si>
    <t>0.054;0.334</t>
  </si>
  <si>
    <t>-0.073;0.099</t>
  </si>
  <si>
    <t>-0.011;0.208</t>
  </si>
  <si>
    <t>-0.198;0.128</t>
  </si>
  <si>
    <t>0.069;0.323</t>
  </si>
  <si>
    <t>-0.268;0.148</t>
  </si>
  <si>
    <t>-0.100;0.093</t>
  </si>
  <si>
    <t>0.035;0.250</t>
  </si>
  <si>
    <t>-0.287;0.070</t>
  </si>
  <si>
    <t>-0.187;0.190</t>
  </si>
  <si>
    <t>-0.232;0.053</t>
  </si>
  <si>
    <t>-0.081;0.186</t>
  </si>
  <si>
    <t>-0.115;0.283</t>
  </si>
  <si>
    <t>-0.052;0.198</t>
  </si>
  <si>
    <t>-0.036;0.346</t>
  </si>
  <si>
    <t>-0.125;0.108</t>
  </si>
  <si>
    <t>-0.155;0.188</t>
  </si>
  <si>
    <t>-0.141;0.152</t>
  </si>
  <si>
    <t>-0.169;0.249</t>
  </si>
  <si>
    <t>-0.103;0.113</t>
  </si>
  <si>
    <t>-0.236;0.048</t>
  </si>
  <si>
    <t>-0.215;0.028</t>
  </si>
  <si>
    <t>-0.196;0.057</t>
  </si>
  <si>
    <t>-0.191;0.088</t>
  </si>
  <si>
    <t>-0.250;0.063</t>
  </si>
  <si>
    <t>Less than 10 years education of the participant or spouse (%)</t>
  </si>
  <si>
    <t>10 years maximal education of the participant or spouse (%)</t>
  </si>
  <si>
    <t>More than 10 years of the participant or spouse (%)</t>
  </si>
  <si>
    <t>CHROM=chromosome, rsID=reference SNP cluster ID, POS=reference position, REF=reference allele, ALT=alternative non-reference allele, SNP=CHROM:POS:REF:ALT, MAF=minor allele frequency in the specific cohort as the second most common allele count from the number of alleles in called genotypes in the specific cohort, TYPED=indicates if the variant was genotyped or imputed, R2=imputation quality as the estimated value of the squared correlation between imputed genotypes and true/unobserved genotypes, ER2=empirical R2 for genotyped variants (not calculated for imputed variants)</t>
  </si>
  <si>
    <t>Arithmetic mean tumor necrosis factor-α (TNF-α) [pg/ml] (sd)</t>
  </si>
  <si>
    <r>
      <t>Arithmetic mean leukotriene (LT) B</t>
    </r>
    <r>
      <rPr>
        <vertAlign val="subscript"/>
        <sz val="10"/>
        <color rgb="FF000000"/>
        <rFont val="Arial"/>
        <family val="2"/>
      </rPr>
      <t>4</t>
    </r>
    <r>
      <rPr>
        <sz val="10"/>
        <color rgb="FF000000"/>
        <rFont val="Arial"/>
        <family val="2"/>
      </rPr>
      <t xml:space="preserve"> [pg/ml] (sd)</t>
    </r>
  </si>
  <si>
    <r>
      <t>Arithmetic mean total number of cells [x10</t>
    </r>
    <r>
      <rPr>
        <vertAlign val="superscript"/>
        <sz val="10"/>
        <color theme="1"/>
        <rFont val="Arial"/>
        <family val="2"/>
      </rPr>
      <t>5</t>
    </r>
    <r>
      <rPr>
        <sz val="10"/>
        <color theme="1"/>
        <rFont val="Arial"/>
        <family val="2"/>
      </rPr>
      <t>] (sd)</t>
    </r>
  </si>
  <si>
    <r>
      <t>Mean log</t>
    </r>
    <r>
      <rPr>
        <vertAlign val="subscript"/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-TNF-α [pg/ml] (sd)</t>
    </r>
  </si>
  <si>
    <r>
      <t>Mean log</t>
    </r>
    <r>
      <rPr>
        <vertAlign val="subscript"/>
        <sz val="10"/>
        <color rgb="FF000000"/>
        <rFont val="Arial"/>
        <family val="2"/>
      </rPr>
      <t>e</t>
    </r>
    <r>
      <rPr>
        <sz val="10"/>
        <color rgb="FF000000"/>
        <rFont val="Arial"/>
        <family val="2"/>
      </rPr>
      <t>-LTB</t>
    </r>
    <r>
      <rPr>
        <vertAlign val="subscript"/>
        <sz val="10"/>
        <color rgb="FF000000"/>
        <rFont val="Arial"/>
        <family val="2"/>
      </rPr>
      <t>4</t>
    </r>
    <r>
      <rPr>
        <sz val="10"/>
        <color rgb="FF000000"/>
        <rFont val="Arial"/>
        <family val="2"/>
      </rPr>
      <t xml:space="preserve"> [pg/ml] (sd)</t>
    </r>
  </si>
  <si>
    <r>
      <t>Mean log</t>
    </r>
    <r>
      <rPr>
        <vertAlign val="sub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>-total number of cells [x10</t>
    </r>
    <r>
      <rPr>
        <vertAlign val="superscript"/>
        <sz val="10"/>
        <color theme="1"/>
        <rFont val="Arial"/>
        <family val="2"/>
      </rPr>
      <t>5</t>
    </r>
    <r>
      <rPr>
        <sz val="10"/>
        <color theme="1"/>
        <rFont val="Arial"/>
        <family val="2"/>
      </rPr>
      <t>] (sd)</t>
    </r>
  </si>
  <si>
    <t>The polygenic weights are gained from the interaction terms between each SNP and the air pollution exposure using elastic net regression models.</t>
  </si>
  <si>
    <t>Table S3: The environmental main effects of chronic air pollution exposure and the polygenic main effects on natural log-transformed airway inflammatory biomarker level in elderly women using adjusted linear regression models in test dataset.</t>
  </si>
  <si>
    <t>Polygenic main effects [IQR]</t>
  </si>
  <si>
    <r>
      <t>Environmental main effects [IQR]</t>
    </r>
    <r>
      <rPr>
        <b/>
        <vertAlign val="superscript"/>
        <sz val="10"/>
        <rFont val="Arial"/>
        <family val="2"/>
      </rPr>
      <t>1</t>
    </r>
  </si>
  <si>
    <r>
      <t>Polygenic high-risk vs. low-risk group</t>
    </r>
    <r>
      <rPr>
        <vertAlign val="superscript"/>
        <sz val="10"/>
        <rFont val="Arial"/>
        <family val="2"/>
      </rPr>
      <t>1</t>
    </r>
  </si>
  <si>
    <r>
      <t>Polygenic high-risk vs. low-risk group*NO</t>
    </r>
    <r>
      <rPr>
        <b/>
        <vertAlign val="subscript"/>
        <sz val="10"/>
        <rFont val="Arial"/>
        <family val="2"/>
      </rPr>
      <t>2</t>
    </r>
  </si>
  <si>
    <r>
      <t>Polygenic high-risk vs. low-risk group*PM</t>
    </r>
    <r>
      <rPr>
        <b/>
        <vertAlign val="subscript"/>
        <sz val="10"/>
        <rFont val="Arial"/>
        <family val="2"/>
      </rPr>
      <t>2.5</t>
    </r>
  </si>
  <si>
    <r>
      <t>Polygenic high-risk vs. low-risk group*PM</t>
    </r>
    <r>
      <rPr>
        <b/>
        <vertAlign val="subscript"/>
        <sz val="10"/>
        <rFont val="Arial"/>
        <family val="2"/>
      </rPr>
      <t>10</t>
    </r>
  </si>
  <si>
    <r>
      <t>Polygenic high-risk vs. low-risk group*PM</t>
    </r>
    <r>
      <rPr>
        <b/>
        <vertAlign val="subscript"/>
        <sz val="10"/>
        <rFont val="Arial"/>
        <family val="2"/>
      </rPr>
      <t>coarse</t>
    </r>
  </si>
  <si>
    <r>
      <t>Polygenic high-risk vs. low-risk group*PM</t>
    </r>
    <r>
      <rPr>
        <b/>
        <vertAlign val="subscript"/>
        <sz val="10"/>
        <rFont val="Arial"/>
        <family val="2"/>
      </rPr>
      <t>2.5 absorbance</t>
    </r>
  </si>
  <si>
    <r>
      <t>NO</t>
    </r>
    <r>
      <rPr>
        <vertAlign val="subscript"/>
        <sz val="10"/>
        <rFont val="Arial"/>
        <family val="2"/>
      </rPr>
      <t>x</t>
    </r>
    <r>
      <rPr>
        <vertAlign val="superscript"/>
        <sz val="10"/>
        <rFont val="Arial"/>
        <family val="2"/>
      </rPr>
      <t>2</t>
    </r>
  </si>
  <si>
    <r>
      <t>Polygenic risk score*NO</t>
    </r>
    <r>
      <rPr>
        <b/>
        <vertAlign val="subscript"/>
        <sz val="10"/>
        <rFont val="Arial"/>
        <family val="2"/>
      </rPr>
      <t>x</t>
    </r>
  </si>
  <si>
    <r>
      <t>Polygenic high-risk vs. low-risk group*NO</t>
    </r>
    <r>
      <rPr>
        <b/>
        <vertAlign val="subscript"/>
        <sz val="10"/>
        <rFont val="Arial"/>
        <family val="2"/>
      </rPr>
      <t>x</t>
    </r>
  </si>
  <si>
    <t>-0.232;0.040</t>
  </si>
  <si>
    <t>-0.039;0.090</t>
  </si>
  <si>
    <t>-0.021;0.180</t>
  </si>
  <si>
    <t>-0.271;0.140</t>
  </si>
  <si>
    <t>-0.004;0.210</t>
  </si>
  <si>
    <t>-0.160;0.290</t>
  </si>
  <si>
    <t>-0.241;0.180</t>
  </si>
  <si>
    <t>-0.247;0.030</t>
  </si>
  <si>
    <t>-0.178;0.150</t>
  </si>
  <si>
    <t>-0.149;0.150</t>
  </si>
  <si>
    <t>-0.043;0.330</t>
  </si>
  <si>
    <t>-0.189;0.140</t>
  </si>
  <si>
    <t>-0.153;0.200</t>
  </si>
  <si>
    <t>&lt;</t>
  </si>
  <si>
    <t xml:space="preserve">Sample with air pollution and genetic assessment available, but without airway inflammatory biomarkers available </t>
  </si>
  <si>
    <t>Study sample on TNF-α level</t>
  </si>
  <si>
    <r>
      <t>Study sample on LTB</t>
    </r>
    <r>
      <rPr>
        <b/>
        <vertAlign val="subscript"/>
        <sz val="10"/>
        <color theme="1"/>
        <rFont val="Arial"/>
        <family val="2"/>
      </rPr>
      <t>4</t>
    </r>
    <r>
      <rPr>
        <b/>
        <sz val="10"/>
        <color theme="1"/>
        <rFont val="Arial"/>
        <family val="2"/>
      </rPr>
      <t xml:space="preserve"> level and the total number of cells</t>
    </r>
  </si>
  <si>
    <t>mea</t>
  </si>
  <si>
    <r>
      <t xml:space="preserve">CI=confidence interval, </t>
    </r>
    <r>
      <rPr>
        <i/>
        <sz val="10"/>
        <color theme="1"/>
        <rFont val="Arial"/>
        <family val="2"/>
      </rPr>
      <t>p-value:&lt;0.1</t>
    </r>
    <r>
      <rPr>
        <sz val="10"/>
        <color theme="1"/>
        <rFont val="Arial"/>
        <family val="2"/>
      </rPr>
      <t xml:space="preserve">, </t>
    </r>
    <r>
      <rPr>
        <b/>
        <sz val="10"/>
        <color theme="1"/>
        <rFont val="Arial"/>
        <family val="2"/>
      </rPr>
      <t>p-value</t>
    </r>
    <r>
      <rPr>
        <sz val="10"/>
        <color theme="1"/>
        <rFont val="Arial"/>
        <family val="2"/>
      </rPr>
      <t>:&lt;0.05, the total number of cells= the sum of eosinophils, macrophages, neutrophils and epithelial cells in induced sputum, NO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=nitrogen dioxide, NO</t>
    </r>
    <r>
      <rPr>
        <vertAlign val="subscript"/>
        <sz val="10"/>
        <color theme="1"/>
        <rFont val="Arial"/>
        <family val="2"/>
      </rPr>
      <t>x</t>
    </r>
    <r>
      <rPr>
        <sz val="10"/>
        <color theme="1"/>
        <rFont val="Arial"/>
        <family val="2"/>
      </rPr>
      <t>=nitrogen oxides, PM</t>
    </r>
    <r>
      <rPr>
        <vertAlign val="subscript"/>
        <sz val="10"/>
        <color theme="1"/>
        <rFont val="Arial"/>
        <family val="2"/>
      </rPr>
      <t>2.5/10/coarse</t>
    </r>
    <r>
      <rPr>
        <sz val="10"/>
        <color theme="1"/>
        <rFont val="Arial"/>
        <family val="2"/>
      </rPr>
      <t>=particulate matter with aerodynamic diameters of ≤2.5/ ≤10/ 2.5–10µm, PM</t>
    </r>
    <r>
      <rPr>
        <vertAlign val="subscript"/>
        <sz val="10"/>
        <color theme="1"/>
        <rFont val="Arial"/>
        <family val="2"/>
      </rPr>
      <t>2.5 absorbance</t>
    </r>
    <r>
      <rPr>
        <sz val="10"/>
        <color theme="1"/>
        <rFont val="Arial"/>
        <family val="2"/>
      </rPr>
      <t>= reflectance of PM</t>
    </r>
    <r>
      <rPr>
        <vertAlign val="subscript"/>
        <sz val="10"/>
        <color theme="1"/>
        <rFont val="Arial"/>
        <family val="2"/>
      </rPr>
      <t>2.5</t>
    </r>
    <r>
      <rPr>
        <sz val="10"/>
        <color theme="1"/>
        <rFont val="Arial"/>
        <family val="2"/>
      </rPr>
      <t xml:space="preserve"> filters
</t>
    </r>
    <r>
      <rPr>
        <vertAlign val="superscript"/>
        <sz val="10"/>
        <color theme="1"/>
        <rFont val="Arial"/>
        <family val="2"/>
      </rPr>
      <t>1</t>
    </r>
    <r>
      <rPr>
        <sz val="10"/>
        <color theme="1"/>
        <rFont val="Arial"/>
        <family val="2"/>
      </rPr>
      <t xml:space="preserve">=Individual weighted polygenic risk scores derived by the interaction-training approach, dichotomized using the median of weighted polygenic risk score
</t>
    </r>
    <r>
      <rPr>
        <vertAlign val="super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=Air pollutants: the mean of the annual average concentrations from baseline and first follow-up examinations within a time window of 15 years prior to the airway inflammatory biomarker assessments, statistically centred across the participants, standardized using interquartile ranges
Adjusted for: age, body mass index (BMI in kg/m²), highest education of the participant or her spouse (low&lt;10 years, medium=10 years, high&gt;10 years of education), ever-/never-smoking, and second-hand smoking</t>
    </r>
  </si>
  <si>
    <t>0.066;0.401</t>
  </si>
  <si>
    <t>0.079;0.389</t>
  </si>
  <si>
    <t>-0.096;0.272</t>
  </si>
  <si>
    <t>-0.062;0.218</t>
  </si>
  <si>
    <t>0.084;0.315</t>
  </si>
  <si>
    <t>0.094;0.336</t>
  </si>
  <si>
    <t>0.001;0.211</t>
  </si>
  <si>
    <t>-0.081;0.165</t>
  </si>
  <si>
    <t>-0.116;0.108</t>
  </si>
  <si>
    <t>-0.094;0.114</t>
  </si>
  <si>
    <t>-0.183;0.061</t>
  </si>
  <si>
    <t>-0.236;0.033</t>
  </si>
  <si>
    <t>-0.298;-0.007</t>
  </si>
  <si>
    <t>-0.207;0.068</t>
  </si>
  <si>
    <t>-0.247;0.016</t>
  </si>
  <si>
    <t>-0.236;0.028</t>
  </si>
  <si>
    <t>-0.215;0.018</t>
  </si>
  <si>
    <t>-0.051;0.058</t>
  </si>
  <si>
    <t>-0.081;0.114</t>
  </si>
  <si>
    <t>-0.129;0.246</t>
  </si>
  <si>
    <t>-0.053;0.115</t>
  </si>
  <si>
    <t>-0.145;0.219</t>
  </si>
  <si>
    <t>-0.135;0.187</t>
  </si>
  <si>
    <t>-0.136;0.265</t>
  </si>
  <si>
    <t>-0.139;0.286</t>
  </si>
  <si>
    <t>-0.119;0.221</t>
  </si>
  <si>
    <t>-0.144;0.279</t>
  </si>
  <si>
    <t>-0.169;0.198</t>
  </si>
  <si>
    <t>Table S4: The environmental main effects of chronic air pollution exposure and the polygenic main effects on natural log-transformed airway inflammatory biomarker level in elderly women using adjusted linear regression models (without adjustment for body mass index) in test dataset.</t>
  </si>
  <si>
    <t>Table S5: Gene-environment interaction effects between the weighted polygenic risk score and chronic air pollution exposure on natural log-transformed airway inflammatory biomarker levels in elderly women using adjusted linear regression models in test dataset.</t>
  </si>
  <si>
    <t>Table S6: Gene-environment interaction effects between the weighted binary polygenic risk score (genetic low-risk vs. high-risk group) and chronic air pollution exposure on natural log-transformed airway inflammatory biomarker levels in elderly women using adjusted linear regression models in test dataset.</t>
  </si>
  <si>
    <t>Table S7: Gene-environment interaction effects between the weighted polygenic risk score and chronic air pollution exposure on natural log-transformed airway inflammatory biomarker levels in elderly women using linear regression models in test dataset with additional adjustment according to indoor air pollution (exposure to mould), and unfavourable heating.</t>
  </si>
  <si>
    <t>Table S8: Gene-environment interaction effects between the weighted polygenic risk score and chronic air pollution exposure on natural log-transformed airway inflammatory biomarker levels in elderly women using linear regression models in test dataset with no adjustment according to body mass index.</t>
  </si>
  <si>
    <t>Table S9: Gene-environment interaction effects between the weighted polygenic risk score and chronic air pollution exposure on natural log-transformed airway inflammatory biomarker levels in elderly women using adjusted linear regression models in test dataset excluding women with any chronic inflammatory respiratory condition.</t>
  </si>
  <si>
    <t>-0.060;0.163</t>
  </si>
  <si>
    <t>0.069;0.320</t>
  </si>
  <si>
    <t>0.069;0.340</t>
  </si>
  <si>
    <t>0.050;0.258</t>
  </si>
  <si>
    <t>-0.110;0.221</t>
  </si>
  <si>
    <t>-0.299;0.120</t>
  </si>
  <si>
    <t>-0.146;0.249</t>
  </si>
  <si>
    <t>0.066;0.402</t>
  </si>
  <si>
    <t>-0.334;0.109</t>
  </si>
  <si>
    <t>-0.289;0.124</t>
  </si>
  <si>
    <t>-0.242;0.218</t>
  </si>
  <si>
    <t>-0.152;0.28</t>
  </si>
  <si>
    <t>-0.106;0.178</t>
  </si>
  <si>
    <t>-0.127;0.215</t>
  </si>
  <si>
    <t>-0.159;0.29</t>
  </si>
  <si>
    <t>-0.130;0.261</t>
  </si>
  <si>
    <t>-0.152;0.278</t>
  </si>
  <si>
    <t>-0.068;0.226</t>
  </si>
  <si>
    <t>-0.272;0.245</t>
  </si>
  <si>
    <t>-0.172;0.198</t>
  </si>
  <si>
    <t>-0.114;0.22</t>
  </si>
  <si>
    <t>-0.257;0.185</t>
  </si>
  <si>
    <t>-0.056;0.052</t>
  </si>
  <si>
    <t>0.065;0.319</t>
  </si>
  <si>
    <t>-0.042;0.089</t>
  </si>
  <si>
    <t>-0.086;0.104</t>
  </si>
  <si>
    <t>0.082;0.314</t>
  </si>
  <si>
    <t>-0.023;0.18</t>
  </si>
  <si>
    <t>-0.158;0.212</t>
  </si>
  <si>
    <t>0.035;0.247</t>
  </si>
  <si>
    <t>-0.318;0.03</t>
  </si>
  <si>
    <t>-0.073;0.098</t>
  </si>
  <si>
    <t>0.061;0.337</t>
  </si>
  <si>
    <t>-0.158;0.208</t>
  </si>
  <si>
    <t>0.003;0.217</t>
  </si>
  <si>
    <t>-0.217;0.106</t>
  </si>
  <si>
    <t>-0.149;0.169</t>
  </si>
  <si>
    <t>-0.288;0.123</t>
  </si>
  <si>
    <t>0.080;0.329</t>
  </si>
  <si>
    <t>-0.233;0.038</t>
  </si>
  <si>
    <t>-0.071;0.176</t>
  </si>
  <si>
    <t>-0.101;0.26</t>
  </si>
  <si>
    <t>-0.271;0.029</t>
  </si>
  <si>
    <t>-0.051;0.175</t>
  </si>
  <si>
    <t>-0.044;0.313</t>
  </si>
  <si>
    <t>-0.209;0.069</t>
  </si>
  <si>
    <t>-0.121;0.104</t>
  </si>
  <si>
    <t>-0.164;0.172</t>
  </si>
  <si>
    <t>-0.249;0.017</t>
  </si>
  <si>
    <t>-0.185;0.227</t>
  </si>
  <si>
    <t>-0.140;0.145</t>
  </si>
  <si>
    <t>-0.096;0.112</t>
  </si>
  <si>
    <t>-0.240;0.025</t>
  </si>
  <si>
    <t>-0.189;0.057</t>
  </si>
  <si>
    <t>-0.181;0.094</t>
  </si>
  <si>
    <r>
      <t>Polygenic risk scores</t>
    </r>
    <r>
      <rPr>
        <b/>
        <vertAlign val="superscript"/>
        <sz val="10"/>
        <rFont val="Arial"/>
        <family val="2"/>
      </rPr>
      <t>2</t>
    </r>
  </si>
  <si>
    <t>Table S10: Gene-environment interaction effects between the weighted polygenic risk score including only the Sentinel SNPs belonging to causal genes and chronic air pollution exposure on natural log-transformed airway inflammatory biomarker levels in elderly women using adjusted linear regression models in test dataset.</t>
  </si>
  <si>
    <r>
      <t xml:space="preserve">CI=confidence interval, </t>
    </r>
    <r>
      <rPr>
        <i/>
        <sz val="10"/>
        <rFont val="Arial"/>
        <family val="2"/>
      </rPr>
      <t>p-value:&lt;0.1</t>
    </r>
    <r>
      <rPr>
        <sz val="10"/>
        <rFont val="Arial"/>
        <family val="2"/>
      </rPr>
      <t xml:space="preserve">, </t>
    </r>
    <r>
      <rPr>
        <b/>
        <sz val="10"/>
        <rFont val="Arial"/>
        <family val="2"/>
      </rPr>
      <t>p-value</t>
    </r>
    <r>
      <rPr>
        <sz val="10"/>
        <rFont val="Arial"/>
        <family val="2"/>
      </rPr>
      <t>:&lt;0.05, the total number of cells=the sum of eosinophils, macrophages, neutrophils and epithelial cells in induced sputum, NO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=nitrogen dioxide, NO</t>
    </r>
    <r>
      <rPr>
        <vertAlign val="subscript"/>
        <sz val="10"/>
        <rFont val="Arial"/>
        <family val="2"/>
      </rPr>
      <t>x</t>
    </r>
    <r>
      <rPr>
        <sz val="10"/>
        <rFont val="Arial"/>
        <family val="2"/>
      </rPr>
      <t>=nitrogen oxides, PM</t>
    </r>
    <r>
      <rPr>
        <vertAlign val="subscript"/>
        <sz val="10"/>
        <rFont val="Arial"/>
        <family val="2"/>
      </rPr>
      <t>2.5/10/coarse</t>
    </r>
    <r>
      <rPr>
        <sz val="10"/>
        <rFont val="Arial"/>
        <family val="2"/>
      </rPr>
      <t>=particulate matter with aerodynamic diameters ≤2.5/ ≤10/ 2.5–10µm, PM</t>
    </r>
    <r>
      <rPr>
        <vertAlign val="subscript"/>
        <sz val="10"/>
        <rFont val="Arial"/>
        <family val="2"/>
      </rPr>
      <t>2.5 absorbance</t>
    </r>
    <r>
      <rPr>
        <sz val="10"/>
        <rFont val="Arial"/>
        <family val="2"/>
      </rPr>
      <t>=reflectance of PM</t>
    </r>
    <r>
      <rPr>
        <vertAlign val="subscript"/>
        <sz val="10"/>
        <rFont val="Arial"/>
        <family val="2"/>
      </rPr>
      <t>2.5</t>
    </r>
    <r>
      <rPr>
        <sz val="10"/>
        <rFont val="Arial"/>
        <family val="2"/>
      </rPr>
      <t xml:space="preserve"> filters
</t>
    </r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=Individual weighted polygenic risk scores derived by the interaction-training approach, standardized using interquartile ranges
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>=Air pollutants: the mean of the annual average concentrations from baseline and first follow-up examinations within a time window of 15 years prior to the airway inflammatory biomarker assessments, statistically centred across the participants, standardized using interquartile ranges
Adjusted for: age, body mass index (BMI in kg/m²), highest education of the participant or her spouse (low&lt;10 years, medium=10 years, high&gt;10 years of education), ever-/never-smoking, and second-hand smoking</t>
    </r>
  </si>
  <si>
    <r>
      <t xml:space="preserve">CI=confidence interval, </t>
    </r>
    <r>
      <rPr>
        <i/>
        <sz val="10"/>
        <rFont val="Arial"/>
        <family val="2"/>
      </rPr>
      <t>p-value:&lt;0.1</t>
    </r>
    <r>
      <rPr>
        <sz val="10"/>
        <rFont val="Arial"/>
        <family val="2"/>
      </rPr>
      <t xml:space="preserve">, </t>
    </r>
    <r>
      <rPr>
        <b/>
        <sz val="10"/>
        <rFont val="Arial"/>
        <family val="2"/>
      </rPr>
      <t>p-value</t>
    </r>
    <r>
      <rPr>
        <sz val="10"/>
        <rFont val="Arial"/>
        <family val="2"/>
      </rPr>
      <t>:&lt;0.05, the total number of cells=the sum of eosinophils, macrophages, neutrophils and epithelial cells in induced sputum, NO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=nitrogen dioxide, NO</t>
    </r>
    <r>
      <rPr>
        <vertAlign val="subscript"/>
        <sz val="10"/>
        <rFont val="Arial"/>
        <family val="2"/>
      </rPr>
      <t>x</t>
    </r>
    <r>
      <rPr>
        <sz val="10"/>
        <rFont val="Arial"/>
        <family val="2"/>
      </rPr>
      <t>=nitrogen oxides, PM</t>
    </r>
    <r>
      <rPr>
        <vertAlign val="subscript"/>
        <sz val="10"/>
        <rFont val="Arial"/>
        <family val="2"/>
      </rPr>
      <t>2.5/10/coarse</t>
    </r>
    <r>
      <rPr>
        <sz val="10"/>
        <rFont val="Arial"/>
        <family val="2"/>
      </rPr>
      <t>=particulate matter with aerodynamic diameters ≤2.5/ ≤10/ 2.5–10µm, PM</t>
    </r>
    <r>
      <rPr>
        <vertAlign val="subscript"/>
        <sz val="10"/>
        <rFont val="Arial"/>
        <family val="2"/>
      </rPr>
      <t>2.5 absorbance</t>
    </r>
    <r>
      <rPr>
        <sz val="10"/>
        <rFont val="Arial"/>
        <family val="2"/>
      </rPr>
      <t>=reflectance of PM</t>
    </r>
    <r>
      <rPr>
        <vertAlign val="subscript"/>
        <sz val="10"/>
        <rFont val="Arial"/>
        <family val="2"/>
      </rPr>
      <t>2.5</t>
    </r>
    <r>
      <rPr>
        <sz val="10"/>
        <rFont val="Arial"/>
        <family val="2"/>
      </rPr>
      <t xml:space="preserve"> filters
</t>
    </r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=Individual weighted polygenic risk scores derived by the interaction-training approach, standardized using interquartile ranges, including only the Sentinel SNPs belonging to causal genes (Table 1 in [21])
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>=Air pollutants: the mean of the annual average concentrations from baseline and first follow-up examinations within a time window of 15 years prior to the airway inflammatory biomarker assessments, statistically centred across the participants, standardized using interquartile ranges
Adjusted for: age, body mass index (BMI in kg/m²), highest education of the participant or her spouse (low&lt;10 years, medium=10 years, high&gt;10 years of education), ever-/never-smoking, and second-hand smoking</t>
    </r>
  </si>
  <si>
    <t>-0.205;0.078</t>
  </si>
  <si>
    <t>-0.092;0.156</t>
  </si>
  <si>
    <t>-0.272;0.057</t>
  </si>
  <si>
    <t>-0.194;0.062</t>
  </si>
  <si>
    <t>-0.063;0.162</t>
  </si>
  <si>
    <t>-0.124;0.155</t>
  </si>
  <si>
    <t>-0.116;0.135</t>
  </si>
  <si>
    <t>-0.135;0.096</t>
  </si>
  <si>
    <t>-0.257;0.056</t>
  </si>
  <si>
    <t>-0.168;0.117</t>
  </si>
  <si>
    <t>-0.498;-0.066</t>
  </si>
  <si>
    <t>-0.130;0.147</t>
  </si>
  <si>
    <t>-0.152;0.105</t>
  </si>
  <si>
    <t>-0.076;0.132</t>
  </si>
  <si>
    <t>-0.328;-0.046</t>
  </si>
  <si>
    <t>-0.182;0.071</t>
  </si>
  <si>
    <t>-0.180;0.071</t>
  </si>
  <si>
    <t>-0.160;0.111</t>
  </si>
  <si>
    <t>-0.119;0.081</t>
  </si>
  <si>
    <t>0.055;0.309</t>
  </si>
  <si>
    <t>-0.091;0.044</t>
  </si>
  <si>
    <t>0.073;0.307</t>
  </si>
  <si>
    <t>-0.053;0.085</t>
  </si>
  <si>
    <t>-0.090;0.143</t>
  </si>
  <si>
    <t>-0.186;0.109</t>
  </si>
  <si>
    <t>0.057;0.266</t>
  </si>
  <si>
    <t>-0.175;0.085</t>
  </si>
  <si>
    <t>-0.093;0.031</t>
  </si>
  <si>
    <t>0.068;0.342</t>
  </si>
  <si>
    <t>-0.042;0.083</t>
  </si>
  <si>
    <t>-0.155;0.134</t>
  </si>
  <si>
    <t>-0.008;0.203</t>
  </si>
  <si>
    <t>-0.178;0.118</t>
  </si>
  <si>
    <t>0.079;0.325</t>
  </si>
  <si>
    <t>-0.259;0.126</t>
  </si>
  <si>
    <t>-0.090;0.144</t>
  </si>
  <si>
    <t>0.059;0.398</t>
  </si>
  <si>
    <t>-0.119;0.282</t>
  </si>
  <si>
    <t>0.079;0.391</t>
  </si>
  <si>
    <t>-0.052;0.451</t>
  </si>
  <si>
    <t>-0.110;0.291</t>
  </si>
  <si>
    <t>-0.310;0.203</t>
  </si>
  <si>
    <t>-0.098;0.354</t>
  </si>
  <si>
    <t>-0.095;0.187</t>
  </si>
  <si>
    <t>-0.486;0.012</t>
  </si>
  <si>
    <t>-0.143;0.339</t>
  </si>
  <si>
    <t>-0.077;0.293</t>
  </si>
  <si>
    <t>-0.703;0.027</t>
  </si>
  <si>
    <t>-0.192;0.34</t>
  </si>
  <si>
    <t>-0.025;0.266</t>
  </si>
  <si>
    <t>-0.688;-0.05</t>
  </si>
  <si>
    <t>-0.135;0.347</t>
  </si>
  <si>
    <t>-0.109;0.221</t>
  </si>
  <si>
    <t>-0.635;-0.022</t>
  </si>
  <si>
    <t xml:space="preserve">  </t>
  </si>
  <si>
    <t xml:space="preserve"> </t>
  </si>
  <si>
    <t>Table S1: Information on 279 Single Nucleotide Polymorphisms (SNPs) from the genome-wide association study on lung function and chronic obstructive lung disease by Shrine et al. (2019; n=400,102). 278 SNPs were included in our calculation of the polygenic risk score. Marked SNPs (*) were also included in our polygenic risk score of sentinel SNPs belonging to causal genes (see Table S10).</t>
  </si>
  <si>
    <t>rs9435733*</t>
  </si>
  <si>
    <t>rs9438626*</t>
  </si>
  <si>
    <t>rs12096239*</t>
  </si>
  <si>
    <t>rs755249*</t>
  </si>
  <si>
    <t>rs9661687*</t>
  </si>
  <si>
    <t>rs9970286*</t>
  </si>
  <si>
    <t>rs11205354*</t>
  </si>
  <si>
    <t>rs141942982*</t>
  </si>
  <si>
    <t>rs4651005*</t>
  </si>
  <si>
    <t>rs4309038*</t>
  </si>
  <si>
    <t>rs6604614*</t>
  </si>
  <si>
    <t>rs13009582*</t>
  </si>
  <si>
    <t>rs4952564*</t>
  </si>
  <si>
    <t>rs2084448*</t>
  </si>
  <si>
    <t>rs985256*</t>
  </si>
  <si>
    <t>rs6710301*</t>
  </si>
  <si>
    <t>rs6437219*</t>
  </si>
  <si>
    <t>rs6445932*</t>
  </si>
  <si>
    <t>rs1610265*</t>
  </si>
  <si>
    <t>rs12634907*</t>
  </si>
  <si>
    <t>rs1799807*</t>
  </si>
  <si>
    <t>rs62316310*</t>
  </si>
  <si>
    <t>rs11722225*</t>
  </si>
  <si>
    <t>rs34712979*</t>
  </si>
  <si>
    <t>rs11739847*</t>
  </si>
  <si>
    <t>rs425102*</t>
  </si>
  <si>
    <t>rs987068*</t>
  </si>
  <si>
    <t>rs3843503*</t>
  </si>
  <si>
    <t>rs11134766*</t>
  </si>
  <si>
    <t>rs11134789*</t>
  </si>
  <si>
    <t>rs2076295*</t>
  </si>
  <si>
    <t>rs2894837*</t>
  </si>
  <si>
    <t>rs6918725*</t>
  </si>
  <si>
    <t>rs17280293*</t>
  </si>
  <si>
    <t>rs4318980*</t>
  </si>
  <si>
    <t>rs1513272*</t>
  </si>
  <si>
    <t>rs193686*</t>
  </si>
  <si>
    <t>rs967497*</t>
  </si>
  <si>
    <t>rs7024579*</t>
  </si>
  <si>
    <t>rs4073153*</t>
  </si>
  <si>
    <t>rs7090277*</t>
  </si>
  <si>
    <t>rs10998018*</t>
  </si>
  <si>
    <t>rs71490394*</t>
  </si>
  <si>
    <t>rs2027761*</t>
  </si>
  <si>
    <t>rs1689510*</t>
  </si>
  <si>
    <t>rs11172113*</t>
  </si>
  <si>
    <t>rs113745635*</t>
  </si>
  <si>
    <t>rs11620380*</t>
  </si>
  <si>
    <t>rs4924525*</t>
  </si>
  <si>
    <t>rs2012453*</t>
  </si>
  <si>
    <t>rs12917612*</t>
  </si>
  <si>
    <t>rs1441358*</t>
  </si>
  <si>
    <t>rs12446589*</t>
  </si>
  <si>
    <t>rs11648508*</t>
  </si>
  <si>
    <t>rs8082036*</t>
  </si>
  <si>
    <t>rs4796334*</t>
  </si>
  <si>
    <t>rs4968200*</t>
  </si>
  <si>
    <t>rs34351630*</t>
  </si>
  <si>
    <t>rs2244592*</t>
  </si>
  <si>
    <t>rs8069451*</t>
  </si>
  <si>
    <t>rs79412431*</t>
  </si>
  <si>
    <t>rs9892893*</t>
  </si>
  <si>
    <t>rs59606152*</t>
  </si>
  <si>
    <t>rs303752*</t>
  </si>
  <si>
    <t>rs2967516*</t>
  </si>
  <si>
    <t>rs34093919*</t>
  </si>
  <si>
    <t>rs2236180*</t>
  </si>
  <si>
    <t>rs143384*</t>
  </si>
  <si>
    <t>rs4809221*</t>
  </si>
  <si>
    <t>rs9610955*</t>
  </si>
  <si>
    <r>
      <t>sd=standard deviation, gsd=geometric standard deviation, IQR=interquartile range, the total number of cells=the sum of eosinophils, macrophages, neutrophils and epithelial cells in induced sputum, chronic inflammatory respiratory condition=any condition of asthma, chronic bronchitis, hay fever, cough, cough with sputum or chronic obstructive pulmonary disease, NO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=nitrogen dioxide, NO</t>
    </r>
    <r>
      <rPr>
        <vertAlign val="subscript"/>
        <sz val="10"/>
        <color theme="1"/>
        <rFont val="Arial"/>
        <family val="2"/>
      </rPr>
      <t>x</t>
    </r>
    <r>
      <rPr>
        <sz val="10"/>
        <color theme="1"/>
        <rFont val="Arial"/>
        <family val="2"/>
      </rPr>
      <t>=nitrogen oxides, PM</t>
    </r>
    <r>
      <rPr>
        <vertAlign val="subscript"/>
        <sz val="10"/>
        <color theme="1"/>
        <rFont val="Arial"/>
        <family val="2"/>
      </rPr>
      <t>2.5/10/coarse</t>
    </r>
    <r>
      <rPr>
        <sz val="10"/>
        <color theme="1"/>
        <rFont val="Arial"/>
        <family val="2"/>
      </rPr>
      <t xml:space="preserve">=particulate matter with aerodynamic diameters </t>
    </r>
    <r>
      <rPr>
        <sz val="10"/>
        <color theme="1"/>
        <rFont val="DengXian"/>
        <charset val="134"/>
      </rPr>
      <t>≤</t>
    </r>
    <r>
      <rPr>
        <sz val="10"/>
        <color theme="1"/>
        <rFont val="Arial"/>
        <family val="2"/>
      </rPr>
      <t xml:space="preserve">2.5/ </t>
    </r>
    <r>
      <rPr>
        <sz val="10"/>
        <color theme="1"/>
        <rFont val="DengXian"/>
        <charset val="134"/>
      </rPr>
      <t>≤</t>
    </r>
    <r>
      <rPr>
        <sz val="10"/>
        <color theme="1"/>
        <rFont val="Arial"/>
        <family val="2"/>
      </rPr>
      <t>10/ 2.5</t>
    </r>
    <r>
      <rPr>
        <sz val="10"/>
        <color theme="1"/>
        <rFont val="DengXian"/>
        <charset val="134"/>
      </rPr>
      <t>–</t>
    </r>
    <r>
      <rPr>
        <sz val="10"/>
        <color theme="1"/>
        <rFont val="Arial"/>
        <family val="2"/>
      </rPr>
      <t>10µm, PM</t>
    </r>
    <r>
      <rPr>
        <vertAlign val="subscript"/>
        <sz val="10"/>
        <color theme="1"/>
        <rFont val="Arial"/>
        <family val="2"/>
      </rPr>
      <t>2.5 absorbance</t>
    </r>
    <r>
      <rPr>
        <sz val="10"/>
        <color theme="1"/>
        <rFont val="Arial"/>
        <family val="2"/>
      </rPr>
      <t>= reflectance of PM</t>
    </r>
    <r>
      <rPr>
        <vertAlign val="subscript"/>
        <sz val="10"/>
        <color theme="1"/>
        <rFont val="Arial"/>
        <family val="2"/>
      </rPr>
      <t xml:space="preserve">2.5 </t>
    </r>
    <r>
      <rPr>
        <sz val="10"/>
        <color theme="1"/>
        <rFont val="Arial"/>
        <family val="2"/>
      </rPr>
      <t>filters
Airway inflammatory biomarkers: determined in induced sputum samples
Air pollution exposure: the mean of the annual average concentrations from baseline and first follow-up examinations within a time window of 15 years prior to the biomarker assessments, statistically centred across the participants</t>
    </r>
  </si>
  <si>
    <r>
      <t>Total number of cells= the sum of eosinophils, macrophages, neutrophils and epithelial cells in induced sputum, CI=confidence interval, NO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=nitrogen dioxide, NO</t>
    </r>
    <r>
      <rPr>
        <vertAlign val="subscript"/>
        <sz val="10"/>
        <color theme="1"/>
        <rFont val="Arial"/>
        <family val="2"/>
      </rPr>
      <t>x</t>
    </r>
    <r>
      <rPr>
        <sz val="10"/>
        <color theme="1"/>
        <rFont val="Arial"/>
        <family val="2"/>
      </rPr>
      <t>=nitrogen oxides, PM</t>
    </r>
    <r>
      <rPr>
        <vertAlign val="subscript"/>
        <sz val="10"/>
        <color theme="1"/>
        <rFont val="Arial"/>
        <family val="2"/>
      </rPr>
      <t>2.5/10/coarse</t>
    </r>
    <r>
      <rPr>
        <sz val="10"/>
        <color theme="1"/>
        <rFont val="Arial"/>
        <family val="2"/>
      </rPr>
      <t>=particulate matter with aerodynamic diameters of ≤2.5/ ≤10/ 2.5–10µm, PM</t>
    </r>
    <r>
      <rPr>
        <vertAlign val="subscript"/>
        <sz val="10"/>
        <color theme="1"/>
        <rFont val="Arial"/>
        <family val="2"/>
      </rPr>
      <t>2.5 absorbance</t>
    </r>
    <r>
      <rPr>
        <sz val="10"/>
        <color theme="1"/>
        <rFont val="Arial"/>
        <family val="2"/>
      </rPr>
      <t>= reflectance of PM</t>
    </r>
    <r>
      <rPr>
        <vertAlign val="subscript"/>
        <sz val="10"/>
        <color theme="1"/>
        <rFont val="Arial"/>
        <family val="2"/>
      </rPr>
      <t>2.5</t>
    </r>
    <r>
      <rPr>
        <sz val="10"/>
        <color theme="1"/>
        <rFont val="Arial"/>
        <family val="2"/>
      </rPr>
      <t xml:space="preserve"> filters, IQR=interquartile range, </t>
    </r>
    <r>
      <rPr>
        <i/>
        <sz val="10"/>
        <color theme="1"/>
        <rFont val="Arial"/>
        <family val="2"/>
      </rPr>
      <t>p-value:&lt;0.1</t>
    </r>
    <r>
      <rPr>
        <sz val="10"/>
        <color theme="1"/>
        <rFont val="Arial"/>
        <family val="2"/>
      </rPr>
      <t xml:space="preserve">, </t>
    </r>
    <r>
      <rPr>
        <b/>
        <sz val="10"/>
        <color theme="1"/>
        <rFont val="Arial"/>
        <family val="2"/>
      </rPr>
      <t>p-value</t>
    </r>
    <r>
      <rPr>
        <sz val="10"/>
        <color theme="1"/>
        <rFont val="Arial"/>
        <family val="2"/>
      </rPr>
      <t xml:space="preserve">:&lt;0.05
</t>
    </r>
    <r>
      <rPr>
        <vertAlign val="superscript"/>
        <sz val="10"/>
        <color theme="1"/>
        <rFont val="Arial"/>
        <family val="2"/>
      </rPr>
      <t xml:space="preserve">1= </t>
    </r>
    <r>
      <rPr>
        <sz val="10"/>
        <color theme="1"/>
        <rFont val="Arial"/>
        <family val="2"/>
      </rPr>
      <t>Air pollution exposure:</t>
    </r>
    <r>
      <rPr>
        <vertAlign val="superscript"/>
        <sz val="10"/>
        <color theme="1"/>
        <rFont val="Arial"/>
        <family val="2"/>
      </rPr>
      <t xml:space="preserve"> </t>
    </r>
    <r>
      <rPr>
        <sz val="10"/>
        <color theme="1"/>
        <rFont val="Arial"/>
        <family val="2"/>
      </rPr>
      <t xml:space="preserve">The mean of the annual average concentrations from baseline and first follow-up examinations within a time window of 15 years prior to the airway inflammatory biomarker assessments, statistically centred across the participants
</t>
    </r>
    <r>
      <rPr>
        <vertAlign val="super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= normally distributed
Adjusted for: age, body mass index (BMI in kg/m²), highest education of the participant or her spouse (low&lt;10 years, medium=10 years, high&gt;10 years of education), ever-/never-smoking, and second-hand smoking</t>
    </r>
  </si>
  <si>
    <r>
      <t>Total number of cells= the sum of eosinophils, macrophages, neutrophils and epithelial cells in induced sputum, CI=confidence interval, NO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=nitrogen dioxide, NO</t>
    </r>
    <r>
      <rPr>
        <vertAlign val="subscript"/>
        <sz val="10"/>
        <color theme="1"/>
        <rFont val="Arial"/>
        <family val="2"/>
      </rPr>
      <t>x</t>
    </r>
    <r>
      <rPr>
        <sz val="10"/>
        <color theme="1"/>
        <rFont val="Arial"/>
        <family val="2"/>
      </rPr>
      <t>=nitrogen oxides, PM</t>
    </r>
    <r>
      <rPr>
        <vertAlign val="subscript"/>
        <sz val="10"/>
        <color theme="1"/>
        <rFont val="Arial"/>
        <family val="2"/>
      </rPr>
      <t>2.5/10/coarse</t>
    </r>
    <r>
      <rPr>
        <sz val="10"/>
        <color theme="1"/>
        <rFont val="Arial"/>
        <family val="2"/>
      </rPr>
      <t>=particulate matter with aerodynamic diameters of ≤2.5/ ≤10/ 2.5–10µm, PM</t>
    </r>
    <r>
      <rPr>
        <vertAlign val="subscript"/>
        <sz val="10"/>
        <color theme="1"/>
        <rFont val="Arial"/>
        <family val="2"/>
      </rPr>
      <t>2.5 absorbance</t>
    </r>
    <r>
      <rPr>
        <sz val="10"/>
        <color theme="1"/>
        <rFont val="Arial"/>
        <family val="2"/>
      </rPr>
      <t>= reflectance of PM</t>
    </r>
    <r>
      <rPr>
        <vertAlign val="subscript"/>
        <sz val="10"/>
        <color theme="1"/>
        <rFont val="Arial"/>
        <family val="2"/>
      </rPr>
      <t>2.5</t>
    </r>
    <r>
      <rPr>
        <sz val="10"/>
        <color theme="1"/>
        <rFont val="Arial"/>
        <family val="2"/>
      </rPr>
      <t xml:space="preserve"> filters, IQR=interquartile range,</t>
    </r>
    <r>
      <rPr>
        <i/>
        <sz val="10"/>
        <color theme="1"/>
        <rFont val="Arial"/>
        <family val="2"/>
      </rPr>
      <t xml:space="preserve"> p-value:&lt;0.1</t>
    </r>
    <r>
      <rPr>
        <sz val="10"/>
        <color theme="1"/>
        <rFont val="Arial"/>
        <family val="2"/>
      </rPr>
      <t xml:space="preserve">, </t>
    </r>
    <r>
      <rPr>
        <b/>
        <sz val="10"/>
        <color theme="1"/>
        <rFont val="Arial"/>
        <family val="2"/>
      </rPr>
      <t>p-value</t>
    </r>
    <r>
      <rPr>
        <sz val="10"/>
        <color theme="1"/>
        <rFont val="Arial"/>
        <family val="2"/>
      </rPr>
      <t xml:space="preserve">:&lt;0.05
</t>
    </r>
    <r>
      <rPr>
        <vertAlign val="superscript"/>
        <sz val="10"/>
        <color theme="1"/>
        <rFont val="Arial"/>
        <family val="2"/>
      </rPr>
      <t xml:space="preserve">1= </t>
    </r>
    <r>
      <rPr>
        <sz val="10"/>
        <color theme="1"/>
        <rFont val="Arial"/>
        <family val="2"/>
      </rPr>
      <t>Air pollution exposure:</t>
    </r>
    <r>
      <rPr>
        <vertAlign val="superscript"/>
        <sz val="10"/>
        <color theme="1"/>
        <rFont val="Arial"/>
        <family val="2"/>
      </rPr>
      <t xml:space="preserve"> </t>
    </r>
    <r>
      <rPr>
        <sz val="10"/>
        <color theme="1"/>
        <rFont val="Arial"/>
        <family val="2"/>
      </rPr>
      <t xml:space="preserve">The mean of the annual average concentrations from baseline and first follow-up examinations within a time window of 15 years prior to the airway inflammatory biomarker assessments, statistically centred across the participants, standardized using interquartile ranges
</t>
    </r>
    <r>
      <rPr>
        <vertAlign val="super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= normally distributed
Adjusted for: age, highest education of the participant or her spouse (low&lt;10 years, medium=10 years, high&gt;10 years of education), ever-/never-smoking, and second-hand smoking</t>
    </r>
  </si>
  <si>
    <r>
      <t xml:space="preserve">CI=confidence interval, </t>
    </r>
    <r>
      <rPr>
        <i/>
        <sz val="10"/>
        <color theme="1"/>
        <rFont val="Arial"/>
        <family val="2"/>
      </rPr>
      <t>p-value:&lt;0.1</t>
    </r>
    <r>
      <rPr>
        <sz val="10"/>
        <color theme="1"/>
        <rFont val="Arial"/>
        <family val="2"/>
      </rPr>
      <t xml:space="preserve">, </t>
    </r>
    <r>
      <rPr>
        <b/>
        <sz val="10"/>
        <color theme="1"/>
        <rFont val="Arial"/>
        <family val="2"/>
      </rPr>
      <t>p-value</t>
    </r>
    <r>
      <rPr>
        <sz val="10"/>
        <color theme="1"/>
        <rFont val="Arial"/>
        <family val="2"/>
      </rPr>
      <t>:&lt;0.05, the total number of cells= the sum of eosinophils, macrophages, neutrophils and epithelial cells in induced sputum, NO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=nitrogen dioxide, NO</t>
    </r>
    <r>
      <rPr>
        <vertAlign val="subscript"/>
        <sz val="10"/>
        <color theme="1"/>
        <rFont val="Arial"/>
        <family val="2"/>
      </rPr>
      <t>x</t>
    </r>
    <r>
      <rPr>
        <sz val="10"/>
        <color theme="1"/>
        <rFont val="Arial"/>
        <family val="2"/>
      </rPr>
      <t>=nitrogen oxides, PM</t>
    </r>
    <r>
      <rPr>
        <vertAlign val="subscript"/>
        <sz val="10"/>
        <color theme="1"/>
        <rFont val="Arial"/>
        <family val="2"/>
      </rPr>
      <t>2.5/10/coarse</t>
    </r>
    <r>
      <rPr>
        <sz val="10"/>
        <color theme="1"/>
        <rFont val="Arial"/>
        <family val="2"/>
      </rPr>
      <t>=particulate matter with aerodynamic diameters ≤2.5/ ≤10/ 2.5–10µm, PM</t>
    </r>
    <r>
      <rPr>
        <vertAlign val="subscript"/>
        <sz val="10"/>
        <color theme="1"/>
        <rFont val="Arial"/>
        <family val="2"/>
      </rPr>
      <t>2.5 absorbance</t>
    </r>
    <r>
      <rPr>
        <sz val="10"/>
        <color theme="1"/>
        <rFont val="Arial"/>
        <family val="2"/>
      </rPr>
      <t>= reflectance of PM</t>
    </r>
    <r>
      <rPr>
        <vertAlign val="subscript"/>
        <sz val="10"/>
        <color theme="1"/>
        <rFont val="Arial"/>
        <family val="2"/>
      </rPr>
      <t>2.5</t>
    </r>
    <r>
      <rPr>
        <sz val="10"/>
        <color theme="1"/>
        <rFont val="Arial"/>
        <family val="2"/>
      </rPr>
      <t xml:space="preserve"> filters
</t>
    </r>
    <r>
      <rPr>
        <vertAlign val="superscript"/>
        <sz val="10"/>
        <color theme="1"/>
        <rFont val="Arial"/>
        <family val="2"/>
      </rPr>
      <t>1</t>
    </r>
    <r>
      <rPr>
        <sz val="10"/>
        <color theme="1"/>
        <rFont val="Arial"/>
        <family val="2"/>
      </rPr>
      <t xml:space="preserve">=Individual weighted polygenic risk scores derived by the interaction-training approach, standardized using interquartile ranges
</t>
    </r>
    <r>
      <rPr>
        <vertAlign val="super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=Air pollutants: the mean of the annual average concentrations from baseline and first follow-up examinations within a time window of 15 years prior to the airway inflammatory biomarker assessments, statistically centred across the participants, standardized using interquartile ranges
Adjusted for: age, body mass index (BMI in kg/m²), highest education of the participant or her spouse (low&lt;10 years, medium=10 years, high&gt;10 years of education), ever-/never-smoking, second-hand smoking, indoor air pollution (exposure to mould), and unfavourable heating</t>
    </r>
  </si>
  <si>
    <r>
      <t xml:space="preserve">CI=confidence interval, </t>
    </r>
    <r>
      <rPr>
        <i/>
        <sz val="10"/>
        <color theme="1"/>
        <rFont val="Arial"/>
        <family val="2"/>
      </rPr>
      <t>p-value:&lt;0.1</t>
    </r>
    <r>
      <rPr>
        <sz val="10"/>
        <color theme="1"/>
        <rFont val="Arial"/>
        <family val="2"/>
      </rPr>
      <t xml:space="preserve">, </t>
    </r>
    <r>
      <rPr>
        <b/>
        <sz val="10"/>
        <color theme="1"/>
        <rFont val="Arial"/>
        <family val="2"/>
      </rPr>
      <t>p-value</t>
    </r>
    <r>
      <rPr>
        <sz val="10"/>
        <color theme="1"/>
        <rFont val="Arial"/>
        <family val="2"/>
      </rPr>
      <t>:&lt;0.05, the total number of cells= the sum of eosinophils, macrophages, neutrophils and epithelial cells in induced sputum, NO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=nitrogen dioxide, NO</t>
    </r>
    <r>
      <rPr>
        <vertAlign val="subscript"/>
        <sz val="10"/>
        <color theme="1"/>
        <rFont val="Arial"/>
        <family val="2"/>
      </rPr>
      <t>x</t>
    </r>
    <r>
      <rPr>
        <sz val="10"/>
        <color theme="1"/>
        <rFont val="Arial"/>
        <family val="2"/>
      </rPr>
      <t>=nitrogen oxides, PM</t>
    </r>
    <r>
      <rPr>
        <vertAlign val="subscript"/>
        <sz val="10"/>
        <color theme="1"/>
        <rFont val="Arial"/>
        <family val="2"/>
      </rPr>
      <t>2.5/10/coarse</t>
    </r>
    <r>
      <rPr>
        <sz val="10"/>
        <color theme="1"/>
        <rFont val="Arial"/>
        <family val="2"/>
      </rPr>
      <t>=particulate matter with aerodynamic diameters ≤2.5/ ≤10/ 2.5–10µm, PM</t>
    </r>
    <r>
      <rPr>
        <vertAlign val="subscript"/>
        <sz val="10"/>
        <color theme="1"/>
        <rFont val="Arial"/>
        <family val="2"/>
      </rPr>
      <t>2.5 absorbance</t>
    </r>
    <r>
      <rPr>
        <sz val="10"/>
        <color theme="1"/>
        <rFont val="Arial"/>
        <family val="2"/>
      </rPr>
      <t>= reflectance of PM</t>
    </r>
    <r>
      <rPr>
        <vertAlign val="subscript"/>
        <sz val="10"/>
        <color theme="1"/>
        <rFont val="Arial"/>
        <family val="2"/>
      </rPr>
      <t>2.5</t>
    </r>
    <r>
      <rPr>
        <sz val="10"/>
        <color theme="1"/>
        <rFont val="Arial"/>
        <family val="2"/>
      </rPr>
      <t xml:space="preserve"> filters
</t>
    </r>
    <r>
      <rPr>
        <vertAlign val="superscript"/>
        <sz val="10"/>
        <color theme="1"/>
        <rFont val="Arial"/>
        <family val="2"/>
      </rPr>
      <t>1</t>
    </r>
    <r>
      <rPr>
        <sz val="10"/>
        <color theme="1"/>
        <rFont val="Arial"/>
        <family val="2"/>
      </rPr>
      <t xml:space="preserve">=Individual weighted polygenic risk scores derived by the interaction-training approach, standardized using interquartile ranges
</t>
    </r>
    <r>
      <rPr>
        <vertAlign val="super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=Air pollutants: the mean of the annual average concentrations from baseline and first follow-up examinations within a time window of 15 years prior to the airway inflammatory biomarker assessments, statistically centred across the participants, standardized using interquartile ranges
Adjusted for: age, highest education of the participant or her spouse (low&lt;10 years, medium=10 years, high&gt;10 years of education), ever-/never-smoking, and second-hand smoking</t>
    </r>
  </si>
  <si>
    <r>
      <t xml:space="preserve">chronic inflammatory respiratory condition= any condition of asthma, chronic bronchitis, hay fever, cough, cough with sputum or chronic obstructive pulmonary disease, CI=confidence interval, </t>
    </r>
    <r>
      <rPr>
        <i/>
        <sz val="10"/>
        <color theme="1"/>
        <rFont val="Arial"/>
        <family val="2"/>
      </rPr>
      <t>p-value:&lt;0.1</t>
    </r>
    <r>
      <rPr>
        <sz val="10"/>
        <color theme="1"/>
        <rFont val="Arial"/>
        <family val="2"/>
      </rPr>
      <t xml:space="preserve">, </t>
    </r>
    <r>
      <rPr>
        <b/>
        <sz val="10"/>
        <color theme="1"/>
        <rFont val="Arial"/>
        <family val="2"/>
      </rPr>
      <t>p-value</t>
    </r>
    <r>
      <rPr>
        <sz val="10"/>
        <color theme="1"/>
        <rFont val="Arial"/>
        <family val="2"/>
      </rPr>
      <t>:&lt;0.05, the total number of cells= the sum of eosinophils, macrophages, neutrophils and epithelial cells in induced sputum, NO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=nitrogen dioxide, NO</t>
    </r>
    <r>
      <rPr>
        <vertAlign val="subscript"/>
        <sz val="10"/>
        <color theme="1"/>
        <rFont val="Arial"/>
        <family val="2"/>
      </rPr>
      <t>x</t>
    </r>
    <r>
      <rPr>
        <sz val="10"/>
        <color theme="1"/>
        <rFont val="Arial"/>
        <family val="2"/>
      </rPr>
      <t>=nitrogen oxides, PM</t>
    </r>
    <r>
      <rPr>
        <vertAlign val="subscript"/>
        <sz val="10"/>
        <color theme="1"/>
        <rFont val="Arial"/>
        <family val="2"/>
      </rPr>
      <t>2.5/10/coarse</t>
    </r>
    <r>
      <rPr>
        <sz val="10"/>
        <color theme="1"/>
        <rFont val="Arial"/>
        <family val="2"/>
      </rPr>
      <t>=particulate matter with aerodynamic diameters ≤2.5/ ≤10/ 2.5–10µm, PM</t>
    </r>
    <r>
      <rPr>
        <vertAlign val="subscript"/>
        <sz val="10"/>
        <color theme="1"/>
        <rFont val="Arial"/>
        <family val="2"/>
      </rPr>
      <t>2.5 absorbance</t>
    </r>
    <r>
      <rPr>
        <sz val="10"/>
        <color theme="1"/>
        <rFont val="Arial"/>
        <family val="2"/>
      </rPr>
      <t>= reflectance of PM</t>
    </r>
    <r>
      <rPr>
        <vertAlign val="subscript"/>
        <sz val="10"/>
        <color theme="1"/>
        <rFont val="Arial"/>
        <family val="2"/>
      </rPr>
      <t>2.5</t>
    </r>
    <r>
      <rPr>
        <sz val="10"/>
        <color theme="1"/>
        <rFont val="Arial"/>
        <family val="2"/>
      </rPr>
      <t xml:space="preserve"> filters
</t>
    </r>
    <r>
      <rPr>
        <vertAlign val="superscript"/>
        <sz val="10"/>
        <color theme="1"/>
        <rFont val="Arial"/>
        <family val="2"/>
      </rPr>
      <t>1</t>
    </r>
    <r>
      <rPr>
        <sz val="10"/>
        <color theme="1"/>
        <rFont val="Arial"/>
        <family val="2"/>
      </rPr>
      <t xml:space="preserve">=Individual weighted polygenic risk scores derived by the interaction-training approach, standardized using interquartile ranges
</t>
    </r>
    <r>
      <rPr>
        <vertAlign val="super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=Air pollutants: the mean of the annual average concentrations from baseline and first follow-up examinations within a time window of 15 years prior to the airway inflammatory biomarker assessments, statistically centred across the participants, standardized using interquartile ranges
Adjusted for: age, body mass index (BMI in kg/m²), highest education of the participant or her spouse (low&lt;10 years, medium=10 years, high&gt;10 years of education), ever-/never-smoking, and second-hand smoking.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</si>
</sst>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vertAlign val="superscript"/>
      <sz val="10"/>
      <color theme="1"/>
      <name val="Arial"/>
      <family val="2"/>
    </font>
    <font>
      <vertAlign val="subscript"/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  <charset val="1"/>
    </font>
    <font>
      <sz val="10"/>
      <color rgb="FFFF0000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vertAlign val="subscript"/>
      <sz val="10"/>
      <name val="Arial"/>
      <family val="2"/>
    </font>
    <font>
      <vertAlign val="superscript"/>
      <sz val="10"/>
      <name val="Arial"/>
      <family val="2"/>
    </font>
    <font>
      <b/>
      <vertAlign val="subscript"/>
      <sz val="1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vertAlign val="subscript"/>
      <sz val="10"/>
      <color rgb="FF000000"/>
      <name val="Arial"/>
      <family val="2"/>
    </font>
    <font>
      <vertAlign val="superscript"/>
      <sz val="10"/>
      <color rgb="FF000000"/>
      <name val="Arial"/>
      <family val="2"/>
    </font>
    <font>
      <sz val="10"/>
      <color theme="1"/>
      <name val="DengXian"/>
      <charset val="134"/>
    </font>
    <font>
      <b/>
      <vertAlign val="subscript"/>
      <sz val="10"/>
      <color theme="1"/>
      <name val="Arial"/>
      <family val="2"/>
    </font>
    <font>
      <i/>
      <sz val="10"/>
      <color theme="1"/>
      <name val="Arial"/>
      <family val="2"/>
    </font>
    <font>
      <i/>
      <sz val="1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  <bgColor indexed="64"/>
      </patternFill>
    </fill>
  </fills>
  <borders count="7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dotted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/>
      <bottom/>
      <diagonal/>
    </border>
    <border>
      <left/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/>
      <right style="dotted">
        <color theme="0" tint="-0.499984740745262"/>
      </right>
      <top/>
      <bottom/>
      <diagonal/>
    </border>
    <border>
      <left/>
      <right style="thin">
        <color theme="0" tint="-0.499984740745262"/>
      </right>
      <top/>
      <bottom style="thin">
        <color indexed="64"/>
      </bottom>
      <diagonal/>
    </border>
    <border>
      <left/>
      <right style="thin">
        <color theme="0" tint="-0.499984740745262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dashed">
        <color indexed="64"/>
      </bottom>
      <diagonal/>
    </border>
    <border>
      <left style="thin">
        <color theme="0" tint="-0.499984740745262"/>
      </left>
      <right/>
      <top style="dashed">
        <color indexed="64"/>
      </top>
      <bottom style="dashed">
        <color indexed="64"/>
      </bottom>
      <diagonal/>
    </border>
    <border>
      <left style="thin">
        <color theme="0" tint="-0.499984740745262"/>
      </left>
      <right/>
      <top/>
      <bottom style="dashed">
        <color indexed="64"/>
      </bottom>
      <diagonal/>
    </border>
    <border>
      <left style="thin">
        <color theme="0" tint="-0.499984740745262"/>
      </left>
      <right/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/>
      <top style="thin">
        <color indexed="64"/>
      </top>
      <bottom/>
      <diagonal/>
    </border>
    <border>
      <left style="thin">
        <color theme="0" tint="-0.499984740745262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theme="0" tint="-0.499984740745262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 style="thin">
        <color theme="0" tint="-0.499984740745262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 style="thin">
        <color theme="0" tint="-0.499984740745262"/>
      </left>
      <right style="thin">
        <color indexed="64"/>
      </right>
      <top/>
      <bottom style="dashed">
        <color indexed="64"/>
      </bottom>
      <diagonal/>
    </border>
    <border>
      <left style="thin">
        <color theme="0" tint="-0.499984740745262"/>
      </left>
      <right style="thin">
        <color indexed="64"/>
      </right>
      <top/>
      <bottom style="thin">
        <color theme="0" tint="-0.499984740745262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0" tint="-0.499984740745262"/>
      </left>
      <right style="thin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indexed="64"/>
      </right>
      <top style="thin">
        <color theme="0" tint="-0.499984740745262"/>
      </top>
      <bottom style="dashed">
        <color indexed="64"/>
      </bottom>
      <diagonal/>
    </border>
    <border>
      <left style="thin">
        <color theme="0" tint="-0.499984740745262"/>
      </left>
      <right style="thin">
        <color indexed="64"/>
      </right>
      <top/>
      <bottom/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indexed="64"/>
      </bottom>
      <diagonal/>
    </border>
    <border>
      <left style="thin">
        <color theme="0" tint="-0.499984740745262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theme="0" tint="-0.499984740745262"/>
      </left>
      <right/>
      <top/>
      <bottom style="thin">
        <color indexed="64"/>
      </bottom>
      <diagonal/>
    </border>
    <border>
      <left style="thin">
        <color theme="0" tint="-0.499984740745262"/>
      </left>
      <right style="thin">
        <color indexed="64"/>
      </right>
      <top/>
      <bottom style="thin">
        <color indexed="64"/>
      </bottom>
      <diagonal/>
    </border>
    <border>
      <left style="thin">
        <color theme="0" tint="-0.499984740745262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/>
      <top style="thin">
        <color theme="0" tint="-0.499984740745262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/>
      <right style="dotted">
        <color theme="0" tint="-0.499984740745262"/>
      </right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8" fillId="0" borderId="0" applyNumberFormat="0" applyFill="0" applyBorder="0" applyAlignment="0" applyProtection="0"/>
    <xf numFmtId="0" fontId="9" fillId="0" borderId="7" applyNumberFormat="0" applyFill="0" applyAlignment="0" applyProtection="0"/>
    <xf numFmtId="0" fontId="10" fillId="0" borderId="8" applyNumberFormat="0" applyFill="0" applyAlignment="0" applyProtection="0"/>
    <xf numFmtId="0" fontId="11" fillId="0" borderId="9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10" applyNumberFormat="0" applyAlignment="0" applyProtection="0"/>
    <xf numFmtId="0" fontId="16" fillId="7" borderId="11" applyNumberFormat="0" applyAlignment="0" applyProtection="0"/>
    <xf numFmtId="0" fontId="17" fillId="7" borderId="10" applyNumberFormat="0" applyAlignment="0" applyProtection="0"/>
    <xf numFmtId="0" fontId="18" fillId="0" borderId="12" applyNumberFormat="0" applyFill="0" applyAlignment="0" applyProtection="0"/>
    <xf numFmtId="0" fontId="19" fillId="8" borderId="13" applyNumberFormat="0" applyAlignment="0" applyProtection="0"/>
    <xf numFmtId="0" fontId="20" fillId="0" borderId="0" applyNumberFormat="0" applyFill="0" applyBorder="0" applyAlignment="0" applyProtection="0"/>
    <xf numFmtId="0" fontId="7" fillId="9" borderId="14" applyNumberFormat="0" applyFont="0" applyAlignment="0" applyProtection="0"/>
    <xf numFmtId="0" fontId="21" fillId="0" borderId="0" applyNumberFormat="0" applyFill="0" applyBorder="0" applyAlignment="0" applyProtection="0"/>
    <xf numFmtId="0" fontId="1" fillId="0" borderId="15" applyNumberFormat="0" applyFill="0" applyAlignment="0" applyProtection="0"/>
    <xf numFmtId="0" fontId="22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22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22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22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22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22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0" borderId="0"/>
    <xf numFmtId="0" fontId="4" fillId="0" borderId="0"/>
    <xf numFmtId="0" fontId="7" fillId="0" borderId="0"/>
    <xf numFmtId="0" fontId="23" fillId="0" borderId="0"/>
  </cellStyleXfs>
  <cellXfs count="326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/>
    <xf numFmtId="0" fontId="2" fillId="0" borderId="0" xfId="0" applyFont="1" applyAlignment="1">
      <alignment horizontal="right"/>
    </xf>
    <xf numFmtId="0" fontId="2" fillId="0" borderId="0" xfId="0" applyFont="1" applyBorder="1" applyAlignment="1">
      <alignment horizontal="right"/>
    </xf>
    <xf numFmtId="0" fontId="2" fillId="0" borderId="5" xfId="0" applyFont="1" applyBorder="1"/>
    <xf numFmtId="0" fontId="2" fillId="0" borderId="4" xfId="0" applyFont="1" applyBorder="1"/>
    <xf numFmtId="0" fontId="2" fillId="0" borderId="0" xfId="0" applyFont="1" applyAlignment="1">
      <alignment horizontal="left"/>
    </xf>
    <xf numFmtId="0" fontId="2" fillId="0" borderId="0" xfId="0" applyFont="1" applyFill="1"/>
    <xf numFmtId="0" fontId="2" fillId="0" borderId="5" xfId="0" applyFont="1" applyFill="1" applyBorder="1"/>
    <xf numFmtId="164" fontId="2" fillId="0" borderId="0" xfId="0" applyNumberFormat="1" applyFont="1"/>
    <xf numFmtId="0" fontId="2" fillId="0" borderId="0" xfId="0" applyFont="1" applyBorder="1" applyAlignment="1">
      <alignment vertical="top" wrapText="1"/>
    </xf>
    <xf numFmtId="2" fontId="2" fillId="0" borderId="0" xfId="0" applyNumberFormat="1" applyFont="1"/>
    <xf numFmtId="2" fontId="2" fillId="0" borderId="0" xfId="0" applyNumberFormat="1" applyFont="1" applyBorder="1" applyAlignment="1">
      <alignment horizontal="right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0" fillId="0" borderId="0" xfId="0" applyAlignment="1">
      <alignment horizontal="center"/>
    </xf>
    <xf numFmtId="164" fontId="2" fillId="0" borderId="0" xfId="0" applyNumberFormat="1" applyFont="1" applyAlignment="1">
      <alignment horizontal="right"/>
    </xf>
    <xf numFmtId="0" fontId="1" fillId="0" borderId="0" xfId="0" applyFont="1" applyAlignment="1">
      <alignment horizontal="center"/>
    </xf>
    <xf numFmtId="0" fontId="3" fillId="0" borderId="4" xfId="0" applyFont="1" applyBorder="1"/>
    <xf numFmtId="0" fontId="1" fillId="0" borderId="0" xfId="0" applyFont="1" applyAlignment="1">
      <alignment horizontal="center" wrapText="1"/>
    </xf>
    <xf numFmtId="164" fontId="2" fillId="0" borderId="0" xfId="0" applyNumberFormat="1" applyFont="1" applyBorder="1"/>
    <xf numFmtId="0" fontId="2" fillId="0" borderId="4" xfId="0" applyFont="1" applyFill="1" applyBorder="1"/>
    <xf numFmtId="49" fontId="2" fillId="0" borderId="0" xfId="0" applyNumberFormat="1" applyFont="1" applyAlignment="1">
      <alignment horizontal="right"/>
    </xf>
    <xf numFmtId="2" fontId="2" fillId="0" borderId="0" xfId="0" applyNumberFormat="1" applyFont="1" applyAlignment="1">
      <alignment horizontal="right"/>
    </xf>
    <xf numFmtId="0" fontId="2" fillId="0" borderId="0" xfId="0" applyFont="1" applyAlignment="1">
      <alignment horizontal="left" vertical="top"/>
    </xf>
    <xf numFmtId="164" fontId="24" fillId="0" borderId="0" xfId="0" applyNumberFormat="1" applyFont="1"/>
    <xf numFmtId="164" fontId="24" fillId="0" borderId="0" xfId="0" applyNumberFormat="1" applyFont="1" applyAlignment="1">
      <alignment horizontal="right"/>
    </xf>
    <xf numFmtId="0" fontId="24" fillId="0" borderId="0" xfId="0" applyFont="1" applyBorder="1" applyAlignment="1">
      <alignment vertical="top" wrapText="1"/>
    </xf>
    <xf numFmtId="0" fontId="2" fillId="0" borderId="1" xfId="0" applyFont="1" applyBorder="1" applyAlignment="1">
      <alignment horizontal="right"/>
    </xf>
    <xf numFmtId="2" fontId="0" fillId="0" borderId="0" xfId="0" applyNumberFormat="1"/>
    <xf numFmtId="164" fontId="0" fillId="0" borderId="0" xfId="0" applyNumberFormat="1"/>
    <xf numFmtId="164" fontId="25" fillId="0" borderId="19" xfId="0" applyNumberFormat="1" applyFont="1" applyBorder="1" applyAlignment="1">
      <alignment wrapText="1"/>
    </xf>
    <xf numFmtId="0" fontId="25" fillId="0" borderId="20" xfId="0" applyFont="1" applyBorder="1" applyAlignment="1">
      <alignment wrapText="1"/>
    </xf>
    <xf numFmtId="164" fontId="25" fillId="0" borderId="18" xfId="0" applyNumberFormat="1" applyFont="1" applyBorder="1" applyAlignment="1">
      <alignment wrapText="1"/>
    </xf>
    <xf numFmtId="2" fontId="4" fillId="0" borderId="4" xfId="0" applyNumberFormat="1" applyFont="1" applyBorder="1" applyAlignment="1">
      <alignment horizontal="right"/>
    </xf>
    <xf numFmtId="2" fontId="4" fillId="0" borderId="16" xfId="0" applyNumberFormat="1" applyFont="1" applyBorder="1" applyAlignment="1">
      <alignment horizontal="right"/>
    </xf>
    <xf numFmtId="0" fontId="4" fillId="0" borderId="0" xfId="0" applyFont="1" applyBorder="1" applyAlignment="1"/>
    <xf numFmtId="2" fontId="4" fillId="0" borderId="6" xfId="0" applyNumberFormat="1" applyFont="1" applyBorder="1" applyAlignment="1">
      <alignment horizontal="right"/>
    </xf>
    <xf numFmtId="2" fontId="25" fillId="0" borderId="17" xfId="0" applyNumberFormat="1" applyFont="1" applyBorder="1" applyAlignment="1">
      <alignment wrapText="1"/>
    </xf>
    <xf numFmtId="2" fontId="2" fillId="0" borderId="0" xfId="0" applyNumberFormat="1" applyFont="1" applyBorder="1" applyAlignment="1">
      <alignment vertical="top" wrapText="1"/>
    </xf>
    <xf numFmtId="2" fontId="24" fillId="0" borderId="0" xfId="0" applyNumberFormat="1" applyFont="1"/>
    <xf numFmtId="2" fontId="24" fillId="0" borderId="0" xfId="0" applyNumberFormat="1" applyFont="1" applyBorder="1" applyAlignment="1">
      <alignment vertical="top" wrapText="1"/>
    </xf>
    <xf numFmtId="164" fontId="2" fillId="0" borderId="0" xfId="0" applyNumberFormat="1" applyFont="1" applyBorder="1" applyAlignment="1">
      <alignment vertical="top" wrapText="1"/>
    </xf>
    <xf numFmtId="164" fontId="24" fillId="0" borderId="0" xfId="0" applyNumberFormat="1" applyFont="1" applyBorder="1" applyAlignment="1">
      <alignment vertical="top" wrapText="1"/>
    </xf>
    <xf numFmtId="0" fontId="2" fillId="0" borderId="0" xfId="0" applyFont="1" applyBorder="1" applyAlignment="1">
      <alignment horizontal="right" vertical="top" wrapText="1"/>
    </xf>
    <xf numFmtId="0" fontId="25" fillId="0" borderId="20" xfId="0" applyFont="1" applyBorder="1" applyAlignment="1">
      <alignment horizontal="left" wrapText="1"/>
    </xf>
    <xf numFmtId="0" fontId="24" fillId="0" borderId="0" xfId="0" applyFont="1" applyBorder="1" applyAlignment="1">
      <alignment horizontal="right" vertical="top" wrapText="1"/>
    </xf>
    <xf numFmtId="2" fontId="4" fillId="2" borderId="4" xfId="0" applyNumberFormat="1" applyFont="1" applyFill="1" applyBorder="1" applyAlignment="1">
      <alignment horizontal="right"/>
    </xf>
    <xf numFmtId="2" fontId="4" fillId="2" borderId="16" xfId="0" applyNumberFormat="1" applyFont="1" applyFill="1" applyBorder="1" applyAlignment="1">
      <alignment horizontal="right"/>
    </xf>
    <xf numFmtId="2" fontId="4" fillId="0" borderId="4" xfId="0" applyNumberFormat="1" applyFont="1" applyFill="1" applyBorder="1" applyAlignment="1">
      <alignment horizontal="right"/>
    </xf>
    <xf numFmtId="2" fontId="4" fillId="0" borderId="16" xfId="0" applyNumberFormat="1" applyFont="1" applyFill="1" applyBorder="1" applyAlignment="1">
      <alignment horizontal="right"/>
    </xf>
    <xf numFmtId="49" fontId="2" fillId="0" borderId="0" xfId="0" applyNumberFormat="1" applyFont="1" applyBorder="1" applyAlignment="1">
      <alignment vertical="top" wrapText="1"/>
    </xf>
    <xf numFmtId="49" fontId="2" fillId="0" borderId="0" xfId="0" applyNumberFormat="1" applyFont="1"/>
    <xf numFmtId="49" fontId="2" fillId="0" borderId="0" xfId="0" applyNumberFormat="1" applyFont="1" applyBorder="1" applyAlignment="1">
      <alignment horizontal="right" vertical="top" wrapText="1"/>
    </xf>
    <xf numFmtId="2" fontId="4" fillId="0" borderId="21" xfId="0" applyNumberFormat="1" applyFont="1" applyBorder="1" applyAlignment="1">
      <alignment horizontal="right"/>
    </xf>
    <xf numFmtId="164" fontId="4" fillId="2" borderId="16" xfId="0" applyNumberFormat="1" applyFont="1" applyFill="1" applyBorder="1" applyAlignment="1">
      <alignment horizontal="right"/>
    </xf>
    <xf numFmtId="164" fontId="4" fillId="0" borderId="16" xfId="0" applyNumberFormat="1" applyFont="1" applyFill="1" applyBorder="1" applyAlignment="1">
      <alignment horizontal="right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Border="1" applyAlignment="1">
      <alignment vertical="center" wrapText="1"/>
    </xf>
    <xf numFmtId="0" fontId="30" fillId="0" borderId="0" xfId="0" applyFont="1" applyFill="1" applyBorder="1" applyAlignment="1">
      <alignment horizontal="right" vertical="center"/>
    </xf>
    <xf numFmtId="0" fontId="31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top"/>
    </xf>
    <xf numFmtId="0" fontId="2" fillId="0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0" fillId="0" borderId="0" xfId="0" applyFill="1"/>
    <xf numFmtId="0" fontId="2" fillId="0" borderId="0" xfId="0" applyFont="1" applyAlignment="1">
      <alignment vertical="top"/>
    </xf>
    <xf numFmtId="0" fontId="0" fillId="0" borderId="0" xfId="0" applyBorder="1"/>
    <xf numFmtId="0" fontId="0" fillId="0" borderId="0" xfId="0" applyFill="1" applyBorder="1"/>
    <xf numFmtId="0" fontId="0" fillId="0" borderId="28" xfId="0" applyBorder="1"/>
    <xf numFmtId="0" fontId="0" fillId="0" borderId="24" xfId="0" applyBorder="1"/>
    <xf numFmtId="0" fontId="2" fillId="34" borderId="26" xfId="0" applyFont="1" applyFill="1" applyBorder="1" applyAlignment="1">
      <alignment horizontal="right" vertical="center"/>
    </xf>
    <xf numFmtId="0" fontId="2" fillId="34" borderId="27" xfId="0" applyFont="1" applyFill="1" applyBorder="1" applyAlignment="1">
      <alignment horizontal="right" vertical="center"/>
    </xf>
    <xf numFmtId="0" fontId="2" fillId="0" borderId="27" xfId="0" applyFont="1" applyBorder="1" applyAlignment="1">
      <alignment horizontal="right" vertical="center"/>
    </xf>
    <xf numFmtId="0" fontId="2" fillId="0" borderId="26" xfId="0" applyFont="1" applyBorder="1" applyAlignment="1">
      <alignment horizontal="right" vertical="center"/>
    </xf>
    <xf numFmtId="0" fontId="2" fillId="0" borderId="24" xfId="0" applyFont="1" applyBorder="1" applyAlignment="1">
      <alignment horizontal="right" vertical="center"/>
    </xf>
    <xf numFmtId="164" fontId="4" fillId="2" borderId="29" xfId="0" applyNumberFormat="1" applyFont="1" applyFill="1" applyBorder="1" applyAlignment="1">
      <alignment horizontal="right"/>
    </xf>
    <xf numFmtId="2" fontId="4" fillId="2" borderId="29" xfId="0" applyNumberFormat="1" applyFont="1" applyFill="1" applyBorder="1" applyAlignment="1">
      <alignment horizontal="right"/>
    </xf>
    <xf numFmtId="2" fontId="2" fillId="0" borderId="0" xfId="0" applyNumberFormat="1" applyFont="1" applyBorder="1"/>
    <xf numFmtId="164" fontId="25" fillId="0" borderId="31" xfId="0" applyNumberFormat="1" applyFont="1" applyBorder="1" applyAlignment="1">
      <alignment wrapText="1"/>
    </xf>
    <xf numFmtId="164" fontId="3" fillId="0" borderId="0" xfId="0" applyNumberFormat="1" applyFont="1" applyBorder="1"/>
    <xf numFmtId="49" fontId="2" fillId="0" borderId="0" xfId="0" applyNumberFormat="1" applyFont="1" applyBorder="1" applyAlignment="1">
      <alignment horizontal="right"/>
    </xf>
    <xf numFmtId="164" fontId="2" fillId="0" borderId="25" xfId="0" applyNumberFormat="1" applyFont="1" applyBorder="1"/>
    <xf numFmtId="0" fontId="4" fillId="0" borderId="1" xfId="0" applyFont="1" applyBorder="1" applyAlignment="1"/>
    <xf numFmtId="2" fontId="2" fillId="0" borderId="1" xfId="0" applyNumberFormat="1" applyFont="1" applyBorder="1"/>
    <xf numFmtId="49" fontId="2" fillId="0" borderId="1" xfId="0" applyNumberFormat="1" applyFont="1" applyBorder="1" applyAlignment="1">
      <alignment horizontal="right"/>
    </xf>
    <xf numFmtId="164" fontId="2" fillId="0" borderId="1" xfId="0" applyNumberFormat="1" applyFont="1" applyBorder="1"/>
    <xf numFmtId="164" fontId="2" fillId="0" borderId="30" xfId="0" applyNumberFormat="1" applyFont="1" applyBorder="1"/>
    <xf numFmtId="2" fontId="2" fillId="2" borderId="0" xfId="0" applyNumberFormat="1" applyFont="1" applyFill="1" applyBorder="1"/>
    <xf numFmtId="49" fontId="2" fillId="2" borderId="0" xfId="0" applyNumberFormat="1" applyFont="1" applyFill="1" applyBorder="1" applyAlignment="1">
      <alignment horizontal="right"/>
    </xf>
    <xf numFmtId="164" fontId="2" fillId="2" borderId="25" xfId="0" applyNumberFormat="1" applyFont="1" applyFill="1" applyBorder="1"/>
    <xf numFmtId="164" fontId="3" fillId="2" borderId="25" xfId="0" applyNumberFormat="1" applyFont="1" applyFill="1" applyBorder="1"/>
    <xf numFmtId="2" fontId="2" fillId="0" borderId="0" xfId="0" applyNumberFormat="1" applyFont="1" applyFill="1" applyBorder="1"/>
    <xf numFmtId="49" fontId="2" fillId="0" borderId="0" xfId="0" applyNumberFormat="1" applyFont="1" applyFill="1" applyBorder="1" applyAlignment="1">
      <alignment horizontal="right"/>
    </xf>
    <xf numFmtId="2" fontId="4" fillId="0" borderId="6" xfId="0" applyNumberFormat="1" applyFont="1" applyFill="1" applyBorder="1" applyAlignment="1">
      <alignment horizontal="right"/>
    </xf>
    <xf numFmtId="2" fontId="4" fillId="0" borderId="21" xfId="0" applyNumberFormat="1" applyFont="1" applyFill="1" applyBorder="1" applyAlignment="1">
      <alignment horizontal="right"/>
    </xf>
    <xf numFmtId="2" fontId="2" fillId="0" borderId="1" xfId="0" applyNumberFormat="1" applyFont="1" applyFill="1" applyBorder="1"/>
    <xf numFmtId="49" fontId="2" fillId="0" borderId="1" xfId="0" applyNumberFormat="1" applyFont="1" applyFill="1" applyBorder="1" applyAlignment="1">
      <alignment horizontal="right"/>
    </xf>
    <xf numFmtId="0" fontId="2" fillId="34" borderId="32" xfId="0" applyFont="1" applyFill="1" applyBorder="1" applyAlignment="1">
      <alignment horizontal="right" vertical="center"/>
    </xf>
    <xf numFmtId="0" fontId="2" fillId="34" borderId="33" xfId="0" applyFont="1" applyFill="1" applyBorder="1" applyAlignment="1">
      <alignment horizontal="right" vertical="center"/>
    </xf>
    <xf numFmtId="0" fontId="0" fillId="34" borderId="33" xfId="0" applyFill="1" applyBorder="1" applyAlignment="1">
      <alignment vertical="top"/>
    </xf>
    <xf numFmtId="0" fontId="0" fillId="34" borderId="24" xfId="0" applyFill="1" applyBorder="1" applyAlignment="1">
      <alignment vertical="top"/>
    </xf>
    <xf numFmtId="0" fontId="2" fillId="0" borderId="33" xfId="0" applyFont="1" applyBorder="1" applyAlignment="1">
      <alignment horizontal="right" vertical="center"/>
    </xf>
    <xf numFmtId="0" fontId="2" fillId="0" borderId="32" xfId="0" applyFont="1" applyBorder="1" applyAlignment="1">
      <alignment horizontal="right" vertical="center"/>
    </xf>
    <xf numFmtId="0" fontId="2" fillId="34" borderId="34" xfId="0" applyFont="1" applyFill="1" applyBorder="1" applyAlignment="1">
      <alignment horizontal="right" vertical="center"/>
    </xf>
    <xf numFmtId="0" fontId="2" fillId="0" borderId="35" xfId="0" applyFont="1" applyBorder="1" applyAlignment="1">
      <alignment horizontal="right" vertical="center"/>
    </xf>
    <xf numFmtId="0" fontId="2" fillId="0" borderId="34" xfId="0" applyFont="1" applyBorder="1" applyAlignment="1">
      <alignment horizontal="right" vertical="center"/>
    </xf>
    <xf numFmtId="0" fontId="2" fillId="34" borderId="37" xfId="0" applyFont="1" applyFill="1" applyBorder="1" applyAlignment="1">
      <alignment horizontal="right" vertical="center"/>
    </xf>
    <xf numFmtId="0" fontId="2" fillId="34" borderId="38" xfId="0" applyFont="1" applyFill="1" applyBorder="1" applyAlignment="1">
      <alignment horizontal="right" vertical="center"/>
    </xf>
    <xf numFmtId="0" fontId="2" fillId="0" borderId="40" xfId="0" applyFont="1" applyBorder="1" applyAlignment="1">
      <alignment horizontal="right" vertical="center"/>
    </xf>
    <xf numFmtId="0" fontId="2" fillId="34" borderId="42" xfId="0" applyFont="1" applyFill="1" applyBorder="1" applyAlignment="1">
      <alignment horizontal="right" vertical="center"/>
    </xf>
    <xf numFmtId="0" fontId="2" fillId="0" borderId="44" xfId="0" applyFont="1" applyBorder="1" applyAlignment="1">
      <alignment horizontal="right" vertical="center"/>
    </xf>
    <xf numFmtId="0" fontId="2" fillId="34" borderId="44" xfId="0" applyFont="1" applyFill="1" applyBorder="1" applyAlignment="1">
      <alignment horizontal="right" vertical="center"/>
    </xf>
    <xf numFmtId="0" fontId="2" fillId="0" borderId="45" xfId="0" applyFont="1" applyBorder="1" applyAlignment="1">
      <alignment horizontal="right" vertical="center"/>
    </xf>
    <xf numFmtId="0" fontId="2" fillId="34" borderId="47" xfId="0" applyFont="1" applyFill="1" applyBorder="1" applyAlignment="1">
      <alignment horizontal="right" vertical="center"/>
    </xf>
    <xf numFmtId="0" fontId="2" fillId="0" borderId="47" xfId="0" applyFont="1" applyBorder="1" applyAlignment="1">
      <alignment horizontal="right" vertical="center"/>
    </xf>
    <xf numFmtId="0" fontId="2" fillId="34" borderId="48" xfId="0" applyFont="1" applyFill="1" applyBorder="1" applyAlignment="1">
      <alignment horizontal="right" vertical="center"/>
    </xf>
    <xf numFmtId="0" fontId="2" fillId="34" borderId="45" xfId="0" applyFont="1" applyFill="1" applyBorder="1" applyAlignment="1">
      <alignment horizontal="right" vertical="center"/>
    </xf>
    <xf numFmtId="0" fontId="2" fillId="0" borderId="48" xfId="0" applyFont="1" applyBorder="1" applyAlignment="1">
      <alignment horizontal="right" vertical="center"/>
    </xf>
    <xf numFmtId="0" fontId="2" fillId="0" borderId="49" xfId="0" applyFont="1" applyBorder="1" applyAlignment="1">
      <alignment horizontal="right" vertical="center"/>
    </xf>
    <xf numFmtId="0" fontId="2" fillId="34" borderId="50" xfId="0" applyFont="1" applyFill="1" applyBorder="1" applyAlignment="1">
      <alignment horizontal="right" vertical="center"/>
    </xf>
    <xf numFmtId="0" fontId="2" fillId="34" borderId="51" xfId="0" applyFont="1" applyFill="1" applyBorder="1" applyAlignment="1">
      <alignment horizontal="right" vertical="center"/>
    </xf>
    <xf numFmtId="0" fontId="0" fillId="34" borderId="42" xfId="0" applyFill="1" applyBorder="1" applyAlignment="1">
      <alignment vertical="top"/>
    </xf>
    <xf numFmtId="0" fontId="0" fillId="34" borderId="49" xfId="0" applyFill="1" applyBorder="1" applyAlignment="1">
      <alignment vertical="top"/>
    </xf>
    <xf numFmtId="0" fontId="2" fillId="0" borderId="42" xfId="0" applyFont="1" applyBorder="1" applyAlignment="1">
      <alignment horizontal="right" vertical="center"/>
    </xf>
    <xf numFmtId="0" fontId="2" fillId="34" borderId="52" xfId="0" applyFont="1" applyFill="1" applyBorder="1" applyAlignment="1">
      <alignment horizontal="right" vertical="center"/>
    </xf>
    <xf numFmtId="0" fontId="2" fillId="34" borderId="53" xfId="0" applyFont="1" applyFill="1" applyBorder="1" applyAlignment="1">
      <alignment horizontal="right" vertical="center"/>
    </xf>
    <xf numFmtId="0" fontId="2" fillId="0" borderId="0" xfId="0" applyFont="1" applyBorder="1" applyAlignment="1">
      <alignment horizontal="left" vertical="top"/>
    </xf>
    <xf numFmtId="0" fontId="0" fillId="34" borderId="34" xfId="0" applyFill="1" applyBorder="1" applyAlignment="1">
      <alignment vertical="top"/>
    </xf>
    <xf numFmtId="0" fontId="0" fillId="34" borderId="44" xfId="0" applyFill="1" applyBorder="1" applyAlignment="1">
      <alignment vertical="top"/>
    </xf>
    <xf numFmtId="0" fontId="30" fillId="0" borderId="22" xfId="0" applyFont="1" applyBorder="1" applyAlignment="1">
      <alignment vertical="center"/>
    </xf>
    <xf numFmtId="0" fontId="30" fillId="0" borderId="37" xfId="0" applyFont="1" applyBorder="1" applyAlignment="1">
      <alignment vertical="center"/>
    </xf>
    <xf numFmtId="0" fontId="30" fillId="0" borderId="37" xfId="0" applyFont="1" applyBorder="1" applyAlignment="1">
      <alignment horizontal="right" vertical="center"/>
    </xf>
    <xf numFmtId="0" fontId="30" fillId="0" borderId="38" xfId="0" applyFont="1" applyBorder="1" applyAlignment="1">
      <alignment horizontal="right" vertical="center"/>
    </xf>
    <xf numFmtId="0" fontId="3" fillId="0" borderId="54" xfId="0" applyFont="1" applyBorder="1" applyAlignment="1">
      <alignment horizontal="left" vertical="top" wrapText="1"/>
    </xf>
    <xf numFmtId="0" fontId="3" fillId="0" borderId="55" xfId="0" applyFont="1" applyBorder="1" applyAlignment="1">
      <alignment horizontal="left" vertical="top" wrapText="1"/>
    </xf>
    <xf numFmtId="0" fontId="31" fillId="2" borderId="54" xfId="0" applyFont="1" applyFill="1" applyBorder="1" applyAlignment="1">
      <alignment horizontal="left" vertical="top" wrapText="1"/>
    </xf>
    <xf numFmtId="0" fontId="30" fillId="2" borderId="37" xfId="0" applyFont="1" applyFill="1" applyBorder="1" applyAlignment="1">
      <alignment horizontal="right" vertical="center"/>
    </xf>
    <xf numFmtId="0" fontId="2" fillId="2" borderId="34" xfId="0" applyFont="1" applyFill="1" applyBorder="1" applyAlignment="1">
      <alignment horizontal="right" vertical="center"/>
    </xf>
    <xf numFmtId="0" fontId="2" fillId="2" borderId="33" xfId="0" applyFont="1" applyFill="1" applyBorder="1" applyAlignment="1">
      <alignment horizontal="right" vertical="center"/>
    </xf>
    <xf numFmtId="0" fontId="2" fillId="2" borderId="24" xfId="0" applyFont="1" applyFill="1" applyBorder="1" applyAlignment="1">
      <alignment horizontal="right" vertical="center"/>
    </xf>
    <xf numFmtId="0" fontId="30" fillId="2" borderId="33" xfId="0" applyFont="1" applyFill="1" applyBorder="1" applyAlignment="1">
      <alignment horizontal="right" vertical="center"/>
    </xf>
    <xf numFmtId="0" fontId="30" fillId="2" borderId="26" xfId="0" applyFont="1" applyFill="1" applyBorder="1" applyAlignment="1">
      <alignment horizontal="right" vertical="center"/>
    </xf>
    <xf numFmtId="0" fontId="2" fillId="2" borderId="32" xfId="0" applyFont="1" applyFill="1" applyBorder="1" applyAlignment="1">
      <alignment horizontal="right" vertical="center"/>
    </xf>
    <xf numFmtId="0" fontId="2" fillId="2" borderId="52" xfId="0" applyFont="1" applyFill="1" applyBorder="1" applyAlignment="1">
      <alignment horizontal="right" vertical="center"/>
    </xf>
    <xf numFmtId="0" fontId="2" fillId="2" borderId="27" xfId="0" applyFont="1" applyFill="1" applyBorder="1" applyAlignment="1">
      <alignment horizontal="right" vertical="center"/>
    </xf>
    <xf numFmtId="0" fontId="2" fillId="2" borderId="26" xfId="0" applyFont="1" applyFill="1" applyBorder="1" applyAlignment="1">
      <alignment horizontal="right" vertical="center"/>
    </xf>
    <xf numFmtId="0" fontId="2" fillId="2" borderId="50" xfId="0" applyFont="1" applyFill="1" applyBorder="1" applyAlignment="1">
      <alignment horizontal="right" vertical="center"/>
    </xf>
    <xf numFmtId="0" fontId="2" fillId="2" borderId="37" xfId="0" applyFont="1" applyFill="1" applyBorder="1" applyAlignment="1">
      <alignment horizontal="right" vertical="center"/>
    </xf>
    <xf numFmtId="0" fontId="2" fillId="2" borderId="35" xfId="0" applyFont="1" applyFill="1" applyBorder="1" applyAlignment="1">
      <alignment horizontal="right" vertical="center"/>
    </xf>
    <xf numFmtId="0" fontId="31" fillId="0" borderId="17" xfId="0" applyFont="1" applyBorder="1" applyAlignment="1">
      <alignment horizontal="left" vertical="top" wrapText="1"/>
    </xf>
    <xf numFmtId="0" fontId="30" fillId="0" borderId="36" xfId="0" applyFont="1" applyBorder="1" applyAlignment="1">
      <alignment vertical="center"/>
    </xf>
    <xf numFmtId="0" fontId="30" fillId="34" borderId="56" xfId="0" applyFont="1" applyFill="1" applyBorder="1" applyAlignment="1">
      <alignment vertical="center"/>
    </xf>
    <xf numFmtId="0" fontId="30" fillId="34" borderId="57" xfId="0" applyFont="1" applyFill="1" applyBorder="1" applyAlignment="1">
      <alignment vertical="center"/>
    </xf>
    <xf numFmtId="0" fontId="30" fillId="34" borderId="0" xfId="0" applyFont="1" applyFill="1" applyBorder="1" applyAlignment="1">
      <alignment vertical="center"/>
    </xf>
    <xf numFmtId="0" fontId="30" fillId="0" borderId="57" xfId="0" applyFont="1" applyBorder="1" applyAlignment="1">
      <alignment vertical="center"/>
    </xf>
    <xf numFmtId="0" fontId="30" fillId="0" borderId="23" xfId="0" applyFont="1" applyBorder="1" applyAlignment="1">
      <alignment vertical="center"/>
    </xf>
    <xf numFmtId="0" fontId="2" fillId="34" borderId="58" xfId="0" applyFont="1" applyFill="1" applyBorder="1" applyAlignment="1">
      <alignment vertical="center"/>
    </xf>
    <xf numFmtId="0" fontId="2" fillId="34" borderId="57" xfId="0" applyFont="1" applyFill="1" applyBorder="1" applyAlignment="1">
      <alignment vertical="center"/>
    </xf>
    <xf numFmtId="0" fontId="2" fillId="34" borderId="1" xfId="0" applyFont="1" applyFill="1" applyBorder="1" applyAlignment="1">
      <alignment vertical="center"/>
    </xf>
    <xf numFmtId="0" fontId="30" fillId="34" borderId="59" xfId="0" applyFont="1" applyFill="1" applyBorder="1" applyAlignment="1">
      <alignment vertical="center"/>
    </xf>
    <xf numFmtId="0" fontId="30" fillId="34" borderId="60" xfId="0" applyFont="1" applyFill="1" applyBorder="1" applyAlignment="1">
      <alignment vertical="center"/>
    </xf>
    <xf numFmtId="0" fontId="30" fillId="34" borderId="61" xfId="0" applyFont="1" applyFill="1" applyBorder="1" applyAlignment="1">
      <alignment vertical="center"/>
    </xf>
    <xf numFmtId="0" fontId="30" fillId="0" borderId="60" xfId="0" applyFont="1" applyBorder="1" applyAlignment="1">
      <alignment vertical="center"/>
    </xf>
    <xf numFmtId="0" fontId="30" fillId="0" borderId="62" xfId="0" applyFont="1" applyBorder="1" applyAlignment="1">
      <alignment vertical="center"/>
    </xf>
    <xf numFmtId="0" fontId="2" fillId="34" borderId="63" xfId="0" applyFont="1" applyFill="1" applyBorder="1" applyAlignment="1">
      <alignment vertical="center"/>
    </xf>
    <xf numFmtId="0" fontId="2" fillId="34" borderId="60" xfId="0" applyFont="1" applyFill="1" applyBorder="1" applyAlignment="1">
      <alignment vertical="center"/>
    </xf>
    <xf numFmtId="0" fontId="2" fillId="34" borderId="64" xfId="0" applyFont="1" applyFill="1" applyBorder="1" applyAlignment="1">
      <alignment vertical="center"/>
    </xf>
    <xf numFmtId="0" fontId="30" fillId="34" borderId="65" xfId="0" applyFont="1" applyFill="1" applyBorder="1" applyAlignment="1">
      <alignment horizontal="right" vertical="center"/>
    </xf>
    <xf numFmtId="0" fontId="30" fillId="0" borderId="65" xfId="0" applyFont="1" applyBorder="1" applyAlignment="1">
      <alignment horizontal="right" vertical="center"/>
    </xf>
    <xf numFmtId="0" fontId="30" fillId="34" borderId="58" xfId="0" applyFont="1" applyFill="1" applyBorder="1" applyAlignment="1">
      <alignment horizontal="right" vertical="center"/>
    </xf>
    <xf numFmtId="0" fontId="30" fillId="34" borderId="57" xfId="0" applyFont="1" applyFill="1" applyBorder="1" applyAlignment="1">
      <alignment horizontal="right" vertical="center"/>
    </xf>
    <xf numFmtId="0" fontId="30" fillId="34" borderId="23" xfId="0" applyFont="1" applyFill="1" applyBorder="1" applyAlignment="1">
      <alignment horizontal="right" vertical="center"/>
    </xf>
    <xf numFmtId="0" fontId="30" fillId="0" borderId="58" xfId="0" applyFont="1" applyBorder="1" applyAlignment="1">
      <alignment horizontal="right" vertical="center"/>
    </xf>
    <xf numFmtId="0" fontId="30" fillId="0" borderId="0" xfId="0" applyFont="1" applyBorder="1" applyAlignment="1">
      <alignment horizontal="right" vertical="center"/>
    </xf>
    <xf numFmtId="0" fontId="30" fillId="34" borderId="66" xfId="0" applyFont="1" applyFill="1" applyBorder="1" applyAlignment="1">
      <alignment horizontal="right" vertical="center"/>
    </xf>
    <xf numFmtId="0" fontId="30" fillId="34" borderId="67" xfId="0" applyFont="1" applyFill="1" applyBorder="1" applyAlignment="1">
      <alignment vertical="center"/>
    </xf>
    <xf numFmtId="0" fontId="30" fillId="0" borderId="68" xfId="0" applyFont="1" applyBorder="1" applyAlignment="1">
      <alignment vertical="center"/>
    </xf>
    <xf numFmtId="0" fontId="30" fillId="34" borderId="63" xfId="0" applyFont="1" applyFill="1" applyBorder="1" applyAlignment="1">
      <alignment vertical="center"/>
    </xf>
    <xf numFmtId="0" fontId="30" fillId="34" borderId="62" xfId="0" applyFont="1" applyFill="1" applyBorder="1" applyAlignment="1">
      <alignment vertical="center"/>
    </xf>
    <xf numFmtId="0" fontId="30" fillId="0" borderId="63" xfId="0" applyFont="1" applyBorder="1" applyAlignment="1">
      <alignment vertical="center"/>
    </xf>
    <xf numFmtId="0" fontId="30" fillId="0" borderId="61" xfId="0" applyFont="1" applyBorder="1" applyAlignment="1">
      <alignment vertical="center"/>
    </xf>
    <xf numFmtId="0" fontId="30" fillId="34" borderId="68" xfId="0" applyFont="1" applyFill="1" applyBorder="1" applyAlignment="1">
      <alignment vertical="center"/>
    </xf>
    <xf numFmtId="0" fontId="30" fillId="34" borderId="69" xfId="0" applyFont="1" applyFill="1" applyBorder="1" applyAlignment="1">
      <alignment vertical="center"/>
    </xf>
    <xf numFmtId="0" fontId="30" fillId="34" borderId="70" xfId="0" applyFont="1" applyFill="1" applyBorder="1" applyAlignment="1">
      <alignment vertical="center"/>
    </xf>
    <xf numFmtId="0" fontId="30" fillId="0" borderId="71" xfId="0" applyFont="1" applyBorder="1" applyAlignment="1">
      <alignment vertical="center"/>
    </xf>
    <xf numFmtId="0" fontId="30" fillId="0" borderId="72" xfId="0" applyFont="1" applyBorder="1" applyAlignment="1">
      <alignment vertical="center"/>
    </xf>
    <xf numFmtId="0" fontId="30" fillId="34" borderId="72" xfId="0" applyFont="1" applyFill="1" applyBorder="1" applyAlignment="1">
      <alignment vertical="center"/>
    </xf>
    <xf numFmtId="0" fontId="30" fillId="0" borderId="64" xfId="0" applyFont="1" applyBorder="1" applyAlignment="1">
      <alignment vertical="center"/>
    </xf>
    <xf numFmtId="0" fontId="30" fillId="34" borderId="22" xfId="0" applyFont="1" applyFill="1" applyBorder="1" applyAlignment="1">
      <alignment horizontal="right" vertical="center"/>
    </xf>
    <xf numFmtId="0" fontId="30" fillId="0" borderId="39" xfId="0" applyFont="1" applyBorder="1" applyAlignment="1">
      <alignment horizontal="right" vertical="center"/>
    </xf>
    <xf numFmtId="0" fontId="30" fillId="34" borderId="41" xfId="0" applyFont="1" applyFill="1" applyBorder="1" applyAlignment="1">
      <alignment horizontal="right" vertical="center"/>
    </xf>
    <xf numFmtId="0" fontId="30" fillId="0" borderId="43" xfId="0" applyFont="1" applyBorder="1" applyAlignment="1">
      <alignment horizontal="right" vertical="center"/>
    </xf>
    <xf numFmtId="0" fontId="30" fillId="34" borderId="43" xfId="0" applyFont="1" applyFill="1" applyBorder="1" applyAlignment="1">
      <alignment horizontal="right" vertical="center"/>
    </xf>
    <xf numFmtId="0" fontId="30" fillId="0" borderId="6" xfId="0" applyFont="1" applyBorder="1" applyAlignment="1">
      <alignment horizontal="right" vertical="center"/>
    </xf>
    <xf numFmtId="0" fontId="2" fillId="0" borderId="52" xfId="0" applyFont="1" applyBorder="1" applyAlignment="1">
      <alignment horizontal="right" vertical="center"/>
    </xf>
    <xf numFmtId="0" fontId="2" fillId="0" borderId="53" xfId="0" applyFont="1" applyBorder="1" applyAlignment="1">
      <alignment horizontal="right" vertical="center"/>
    </xf>
    <xf numFmtId="0" fontId="2" fillId="2" borderId="0" xfId="0" applyFont="1" applyFill="1" applyBorder="1" applyAlignment="1">
      <alignment horizontal="right"/>
    </xf>
    <xf numFmtId="164" fontId="2" fillId="2" borderId="0" xfId="0" applyNumberFormat="1" applyFont="1" applyFill="1" applyBorder="1"/>
    <xf numFmtId="164" fontId="3" fillId="2" borderId="0" xfId="0" applyNumberFormat="1" applyFont="1" applyFill="1" applyBorder="1"/>
    <xf numFmtId="49" fontId="4" fillId="0" borderId="16" xfId="0" applyNumberFormat="1" applyFont="1" applyBorder="1" applyAlignment="1">
      <alignment horizontal="right"/>
    </xf>
    <xf numFmtId="164" fontId="2" fillId="2" borderId="5" xfId="0" applyNumberFormat="1" applyFont="1" applyFill="1" applyBorder="1"/>
    <xf numFmtId="164" fontId="3" fillId="2" borderId="5" xfId="0" applyNumberFormat="1" applyFont="1" applyFill="1" applyBorder="1"/>
    <xf numFmtId="164" fontId="2" fillId="0" borderId="5" xfId="0" applyNumberFormat="1" applyFont="1" applyBorder="1"/>
    <xf numFmtId="164" fontId="3" fillId="0" borderId="5" xfId="0" applyNumberFormat="1" applyFont="1" applyBorder="1"/>
    <xf numFmtId="164" fontId="2" fillId="0" borderId="0" xfId="0" applyNumberFormat="1" applyFont="1" applyFill="1" applyBorder="1"/>
    <xf numFmtId="164" fontId="2" fillId="0" borderId="5" xfId="0" applyNumberFormat="1" applyFont="1" applyFill="1" applyBorder="1"/>
    <xf numFmtId="164" fontId="3" fillId="0" borderId="0" xfId="0" applyNumberFormat="1" applyFont="1" applyFill="1" applyBorder="1"/>
    <xf numFmtId="164" fontId="2" fillId="0" borderId="1" xfId="0" applyNumberFormat="1" applyFont="1" applyFill="1" applyBorder="1"/>
    <xf numFmtId="164" fontId="2" fillId="0" borderId="2" xfId="0" applyNumberFormat="1" applyFont="1" applyFill="1" applyBorder="1"/>
    <xf numFmtId="0" fontId="4" fillId="2" borderId="61" xfId="0" applyFont="1" applyFill="1" applyBorder="1"/>
    <xf numFmtId="0" fontId="25" fillId="2" borderId="61" xfId="0" applyFont="1" applyFill="1" applyBorder="1"/>
    <xf numFmtId="0" fontId="4" fillId="0" borderId="61" xfId="0" applyFont="1" applyFill="1" applyBorder="1"/>
    <xf numFmtId="0" fontId="25" fillId="0" borderId="61" xfId="0" applyFont="1" applyFill="1" applyBorder="1"/>
    <xf numFmtId="0" fontId="25" fillId="0" borderId="64" xfId="0" applyFont="1" applyFill="1" applyBorder="1"/>
    <xf numFmtId="164" fontId="3" fillId="0" borderId="5" xfId="0" applyNumberFormat="1" applyFont="1" applyFill="1" applyBorder="1"/>
    <xf numFmtId="164" fontId="4" fillId="0" borderId="21" xfId="0" applyNumberFormat="1" applyFont="1" applyFill="1" applyBorder="1" applyAlignment="1">
      <alignment horizontal="right"/>
    </xf>
    <xf numFmtId="164" fontId="25" fillId="0" borderId="73" xfId="0" applyNumberFormat="1" applyFont="1" applyBorder="1"/>
    <xf numFmtId="2" fontId="25" fillId="0" borderId="17" xfId="0" applyNumberFormat="1" applyFont="1" applyBorder="1"/>
    <xf numFmtId="49" fontId="25" fillId="0" borderId="17" xfId="0" applyNumberFormat="1" applyFont="1" applyBorder="1" applyAlignment="1">
      <alignment horizontal="left"/>
    </xf>
    <xf numFmtId="164" fontId="25" fillId="0" borderId="17" xfId="0" applyNumberFormat="1" applyFont="1" applyBorder="1" applyAlignment="1">
      <alignment horizontal="left"/>
    </xf>
    <xf numFmtId="0" fontId="25" fillId="0" borderId="73" xfId="0" applyFont="1" applyBorder="1" applyAlignment="1">
      <alignment horizontal="left"/>
    </xf>
    <xf numFmtId="2" fontId="25" fillId="0" borderId="17" xfId="0" applyNumberFormat="1" applyFont="1" applyBorder="1" applyAlignment="1">
      <alignment horizontal="left"/>
    </xf>
    <xf numFmtId="164" fontId="25" fillId="0" borderId="18" xfId="0" applyNumberFormat="1" applyFont="1" applyBorder="1" applyAlignment="1">
      <alignment horizontal="left"/>
    </xf>
    <xf numFmtId="0" fontId="2" fillId="0" borderId="0" xfId="0" applyFont="1" applyFill="1" applyBorder="1" applyAlignment="1">
      <alignment vertical="top" wrapText="1"/>
    </xf>
    <xf numFmtId="0" fontId="3" fillId="0" borderId="19" xfId="0" applyFont="1" applyBorder="1" applyAlignment="1">
      <alignment horizontal="left"/>
    </xf>
    <xf numFmtId="0" fontId="3" fillId="0" borderId="17" xfId="0" applyFont="1" applyBorder="1" applyAlignment="1">
      <alignment horizontal="left"/>
    </xf>
    <xf numFmtId="0" fontId="3" fillId="0" borderId="17" xfId="0" applyFont="1" applyBorder="1"/>
    <xf numFmtId="0" fontId="3" fillId="0" borderId="18" xfId="0" applyFont="1" applyBorder="1"/>
    <xf numFmtId="164" fontId="3" fillId="0" borderId="17" xfId="0" applyNumberFormat="1" applyFont="1" applyBorder="1"/>
    <xf numFmtId="164" fontId="3" fillId="0" borderId="18" xfId="0" applyNumberFormat="1" applyFont="1" applyBorder="1" applyAlignment="1">
      <alignment horizontal="right"/>
    </xf>
    <xf numFmtId="0" fontId="2" fillId="0" borderId="4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0" xfId="0" applyFont="1" applyBorder="1"/>
    <xf numFmtId="164" fontId="2" fillId="0" borderId="5" xfId="0" applyNumberFormat="1" applyFont="1" applyBorder="1" applyAlignment="1">
      <alignment horizontal="right"/>
    </xf>
    <xf numFmtId="0" fontId="2" fillId="0" borderId="4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/>
    <xf numFmtId="164" fontId="2" fillId="2" borderId="0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left"/>
    </xf>
    <xf numFmtId="164" fontId="2" fillId="2" borderId="5" xfId="0" applyNumberFormat="1" applyFont="1" applyFill="1" applyBorder="1" applyAlignment="1">
      <alignment horizontal="right"/>
    </xf>
    <xf numFmtId="0" fontId="2" fillId="0" borderId="6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2" fillId="0" borderId="2" xfId="0" applyFont="1" applyBorder="1"/>
    <xf numFmtId="164" fontId="2" fillId="0" borderId="2" xfId="0" applyNumberFormat="1" applyFont="1" applyBorder="1" applyAlignment="1">
      <alignment horizontal="right"/>
    </xf>
    <xf numFmtId="164" fontId="36" fillId="0" borderId="0" xfId="0" applyNumberFormat="1" applyFont="1" applyBorder="1"/>
    <xf numFmtId="164" fontId="36" fillId="2" borderId="0" xfId="0" applyNumberFormat="1" applyFont="1" applyFill="1" applyBorder="1"/>
    <xf numFmtId="164" fontId="36" fillId="0" borderId="0" xfId="0" applyNumberFormat="1" applyFont="1" applyFill="1" applyBorder="1"/>
    <xf numFmtId="164" fontId="36" fillId="2" borderId="5" xfId="0" applyNumberFormat="1" applyFont="1" applyFill="1" applyBorder="1"/>
    <xf numFmtId="164" fontId="36" fillId="0" borderId="5" xfId="0" applyNumberFormat="1" applyFont="1" applyFill="1" applyBorder="1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2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6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31" fillId="0" borderId="22" xfId="0" applyFont="1" applyBorder="1" applyAlignment="1">
      <alignment horizontal="center" vertical="center"/>
    </xf>
    <xf numFmtId="0" fontId="31" fillId="0" borderId="3" xfId="0" applyFont="1" applyBorder="1" applyAlignment="1">
      <alignment horizontal="center" vertical="center"/>
    </xf>
    <xf numFmtId="0" fontId="31" fillId="0" borderId="46" xfId="0" applyFont="1" applyBorder="1" applyAlignment="1">
      <alignment horizontal="center" vertical="center"/>
    </xf>
    <xf numFmtId="0" fontId="31" fillId="0" borderId="6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1" fillId="0" borderId="2" xfId="0" applyFont="1" applyBorder="1" applyAlignment="1">
      <alignment horizontal="center" vertical="center"/>
    </xf>
    <xf numFmtId="0" fontId="31" fillId="0" borderId="4" xfId="0" applyFont="1" applyBorder="1" applyAlignment="1">
      <alignment horizontal="center" vertical="center"/>
    </xf>
    <xf numFmtId="0" fontId="31" fillId="0" borderId="0" xfId="0" applyFont="1" applyBorder="1" applyAlignment="1">
      <alignment horizontal="center" vertical="center"/>
    </xf>
    <xf numFmtId="0" fontId="31" fillId="0" borderId="5" xfId="0" applyFont="1" applyBorder="1" applyAlignment="1">
      <alignment horizontal="center" vertical="center"/>
    </xf>
    <xf numFmtId="0" fontId="31" fillId="0" borderId="24" xfId="0" applyFont="1" applyBorder="1" applyAlignment="1">
      <alignment horizontal="center" vertical="center"/>
    </xf>
    <xf numFmtId="0" fontId="31" fillId="0" borderId="25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top"/>
    </xf>
    <xf numFmtId="164" fontId="3" fillId="0" borderId="19" xfId="0" applyNumberFormat="1" applyFont="1" applyBorder="1" applyAlignment="1">
      <alignment horizontal="center"/>
    </xf>
    <xf numFmtId="164" fontId="3" fillId="0" borderId="17" xfId="0" applyNumberFormat="1" applyFont="1" applyBorder="1" applyAlignment="1">
      <alignment horizontal="center"/>
    </xf>
    <xf numFmtId="164" fontId="3" fillId="0" borderId="18" xfId="0" applyNumberFormat="1" applyFont="1" applyBorder="1" applyAlignment="1">
      <alignment horizontal="center"/>
    </xf>
    <xf numFmtId="0" fontId="25" fillId="2" borderId="19" xfId="0" applyFont="1" applyFill="1" applyBorder="1" applyAlignment="1">
      <alignment horizontal="center" wrapText="1"/>
    </xf>
    <xf numFmtId="0" fontId="25" fillId="2" borderId="17" xfId="0" applyFont="1" applyFill="1" applyBorder="1" applyAlignment="1">
      <alignment horizontal="center" wrapText="1"/>
    </xf>
    <xf numFmtId="0" fontId="25" fillId="2" borderId="18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4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25" fillId="0" borderId="6" xfId="0" applyFont="1" applyBorder="1" applyAlignment="1">
      <alignment horizontal="center"/>
    </xf>
    <xf numFmtId="0" fontId="25" fillId="0" borderId="1" xfId="0" applyFont="1" applyBorder="1" applyAlignment="1">
      <alignment horizontal="center"/>
    </xf>
    <xf numFmtId="0" fontId="25" fillId="0" borderId="2" xfId="0" applyFont="1" applyBorder="1" applyAlignment="1">
      <alignment horizontal="center"/>
    </xf>
    <xf numFmtId="0" fontId="4" fillId="0" borderId="19" xfId="0" applyFont="1" applyBorder="1" applyAlignment="1">
      <alignment horizontal="center" wrapText="1"/>
    </xf>
    <xf numFmtId="0" fontId="4" fillId="0" borderId="18" xfId="0" applyFont="1" applyBorder="1" applyAlignment="1">
      <alignment horizontal="center" wrapText="1"/>
    </xf>
    <xf numFmtId="0" fontId="25" fillId="0" borderId="4" xfId="0" applyFont="1" applyBorder="1" applyAlignment="1">
      <alignment horizontal="center" vertical="center" wrapText="1"/>
    </xf>
    <xf numFmtId="0" fontId="25" fillId="0" borderId="6" xfId="0" applyFont="1" applyBorder="1" applyAlignment="1">
      <alignment horizontal="center" vertical="center" wrapText="1"/>
    </xf>
    <xf numFmtId="0" fontId="25" fillId="0" borderId="22" xfId="0" applyFont="1" applyBorder="1" applyAlignment="1">
      <alignment horizontal="center" wrapText="1"/>
    </xf>
    <xf numFmtId="0" fontId="25" fillId="0" borderId="3" xfId="0" applyFont="1" applyBorder="1" applyAlignment="1">
      <alignment horizontal="center" wrapText="1"/>
    </xf>
    <xf numFmtId="0" fontId="25" fillId="0" borderId="46" xfId="0" applyFont="1" applyBorder="1" applyAlignment="1">
      <alignment horizontal="center" wrapText="1"/>
    </xf>
    <xf numFmtId="0" fontId="4" fillId="0" borderId="6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2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6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164" fontId="25" fillId="0" borderId="19" xfId="0" applyNumberFormat="1" applyFont="1" applyBorder="1" applyAlignment="1">
      <alignment horizontal="center"/>
    </xf>
    <xf numFmtId="164" fontId="25" fillId="0" borderId="17" xfId="0" applyNumberFormat="1" applyFont="1" applyBorder="1" applyAlignment="1">
      <alignment horizontal="center"/>
    </xf>
    <xf numFmtId="164" fontId="25" fillId="0" borderId="18" xfId="0" applyNumberFormat="1" applyFont="1" applyBorder="1" applyAlignment="1">
      <alignment horizontal="center"/>
    </xf>
    <xf numFmtId="0" fontId="4" fillId="0" borderId="70" xfId="0" applyFont="1" applyBorder="1" applyAlignment="1">
      <alignment horizontal="left" vertical="top" wrapText="1"/>
    </xf>
    <xf numFmtId="0" fontId="4" fillId="0" borderId="61" xfId="0" applyFont="1" applyBorder="1" applyAlignment="1">
      <alignment horizontal="left" vertical="top" wrapText="1"/>
    </xf>
    <xf numFmtId="0" fontId="4" fillId="0" borderId="64" xfId="0" applyFont="1" applyBorder="1" applyAlignment="1">
      <alignment horizontal="left" vertical="top" wrapText="1"/>
    </xf>
    <xf numFmtId="0" fontId="2" fillId="0" borderId="22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2" fillId="0" borderId="46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2" fillId="0" borderId="5" xfId="0" applyFont="1" applyFill="1" applyBorder="1" applyAlignment="1">
      <alignment horizontal="left" vertical="top" wrapText="1"/>
    </xf>
    <xf numFmtId="0" fontId="2" fillId="0" borderId="6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/>
    </xf>
    <xf numFmtId="164" fontId="3" fillId="0" borderId="1" xfId="0" applyNumberFormat="1" applyFont="1" applyFill="1" applyBorder="1"/>
    <xf numFmtId="164" fontId="3" fillId="0" borderId="2" xfId="0" applyNumberFormat="1" applyFont="1" applyFill="1" applyBorder="1"/>
  </cellXfs>
  <cellStyles count="46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rmal 2" xfId="43" xr:uid="{46EF2A36-CEDB-40E4-B64B-70CEE79CF094}"/>
    <cellStyle name="Normal 3" xfId="42" xr:uid="{AF64E801-54B0-4D11-B2E7-F5873E57C3A3}"/>
    <cellStyle name="Normal 4" xfId="45" xr:uid="{97EFCA58-9FB8-46AE-A223-7B073B54A2AD}"/>
    <cellStyle name="Normal 8" xfId="44" xr:uid="{43D97AF7-964A-4900-9317-0930E83FB56D}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1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1DA6F4-B2AC-482C-BC5D-71DC3CE89FC9}">
  <dimension ref="B1:AB291"/>
  <sheetViews>
    <sheetView zoomScale="79" zoomScaleNormal="100" workbookViewId="0">
      <selection activeCell="B1" sqref="B1:K4"/>
    </sheetView>
  </sheetViews>
  <sheetFormatPr baseColWidth="10" defaultColWidth="11.5546875" defaultRowHeight="14.4" x14ac:dyDescent="0.3"/>
  <cols>
    <col min="1" max="1" width="4.6640625" style="1" customWidth="1"/>
    <col min="2" max="2" width="9.5546875" style="8" bestFit="1" customWidth="1"/>
    <col min="3" max="3" width="12.33203125" style="8" bestFit="1" customWidth="1"/>
    <col min="4" max="4" width="11.5546875" style="8"/>
    <col min="5" max="5" width="16.109375" style="8" bestFit="1" customWidth="1"/>
    <col min="6" max="7" width="11.5546875" style="1"/>
    <col min="8" max="8" width="11.5546875" style="11"/>
    <col min="9" max="9" width="12.44140625" style="1" bestFit="1" customWidth="1"/>
    <col min="10" max="10" width="11.5546875" style="11"/>
    <col min="11" max="11" width="11.5546875" style="18"/>
    <col min="12" max="13" width="11.5546875" style="1"/>
    <col min="14" max="14" width="8.88671875"/>
    <col min="15" max="15" width="10.44140625" style="17" customWidth="1"/>
    <col min="16" max="16384" width="11.5546875" style="1"/>
  </cols>
  <sheetData>
    <row r="1" spans="2:28" ht="13.2" customHeight="1" x14ac:dyDescent="0.3">
      <c r="B1" s="253" t="s">
        <v>1086</v>
      </c>
      <c r="C1" s="253"/>
      <c r="D1" s="253"/>
      <c r="E1" s="253"/>
      <c r="F1" s="253"/>
      <c r="G1" s="253"/>
      <c r="H1" s="253"/>
      <c r="I1" s="253"/>
      <c r="J1" s="253"/>
      <c r="K1" s="253"/>
      <c r="L1" s="16"/>
    </row>
    <row r="2" spans="2:28" x14ac:dyDescent="0.3">
      <c r="B2" s="253"/>
      <c r="C2" s="253"/>
      <c r="D2" s="253"/>
      <c r="E2" s="253"/>
      <c r="F2" s="253"/>
      <c r="G2" s="253"/>
      <c r="H2" s="253"/>
      <c r="I2" s="253"/>
      <c r="J2" s="253"/>
      <c r="K2" s="253"/>
      <c r="L2" s="15"/>
    </row>
    <row r="3" spans="2:28" x14ac:dyDescent="0.3">
      <c r="B3" s="253"/>
      <c r="C3" s="253"/>
      <c r="D3" s="253"/>
      <c r="E3" s="253"/>
      <c r="F3" s="253"/>
      <c r="G3" s="253"/>
      <c r="H3" s="253"/>
      <c r="I3" s="253"/>
      <c r="J3" s="253"/>
      <c r="K3" s="253"/>
      <c r="L3" s="252"/>
    </row>
    <row r="4" spans="2:28" x14ac:dyDescent="0.3">
      <c r="B4" s="253"/>
      <c r="C4" s="253"/>
      <c r="D4" s="253"/>
      <c r="E4" s="253"/>
      <c r="F4" s="253"/>
      <c r="G4" s="253"/>
      <c r="H4" s="253"/>
      <c r="I4" s="253"/>
      <c r="J4" s="253"/>
      <c r="K4" s="253"/>
      <c r="L4" s="252"/>
    </row>
    <row r="5" spans="2:28" x14ac:dyDescent="0.3">
      <c r="O5" s="19"/>
    </row>
    <row r="6" spans="2:28" x14ac:dyDescent="0.3">
      <c r="B6" s="226" t="s">
        <v>5</v>
      </c>
      <c r="C6" s="227" t="s">
        <v>6</v>
      </c>
      <c r="D6" s="227" t="s">
        <v>7</v>
      </c>
      <c r="E6" s="227" t="s">
        <v>17</v>
      </c>
      <c r="F6" s="228" t="s">
        <v>8</v>
      </c>
      <c r="G6" s="229" t="s">
        <v>9</v>
      </c>
      <c r="H6" s="230" t="s">
        <v>10</v>
      </c>
      <c r="I6" s="228" t="s">
        <v>15</v>
      </c>
      <c r="J6" s="230" t="s">
        <v>11</v>
      </c>
      <c r="K6" s="231" t="s">
        <v>12</v>
      </c>
      <c r="L6" s="20"/>
      <c r="O6" s="21"/>
    </row>
    <row r="7" spans="2:28" x14ac:dyDescent="0.3">
      <c r="B7" s="232">
        <v>1</v>
      </c>
      <c r="C7" s="233" t="s">
        <v>18</v>
      </c>
      <c r="D7" s="233">
        <v>6678864</v>
      </c>
      <c r="E7" s="233" t="s">
        <v>19</v>
      </c>
      <c r="F7" s="234" t="s">
        <v>0</v>
      </c>
      <c r="G7" s="6" t="s">
        <v>1</v>
      </c>
      <c r="H7" s="22">
        <v>0.31996587030716728</v>
      </c>
      <c r="I7" s="234" t="s">
        <v>13</v>
      </c>
      <c r="J7" s="22">
        <v>0.96109999999999995</v>
      </c>
      <c r="K7" s="235" t="s">
        <v>16</v>
      </c>
      <c r="L7" s="7"/>
      <c r="AB7" s="1" t="s">
        <v>1084</v>
      </c>
    </row>
    <row r="8" spans="2:28" x14ac:dyDescent="0.3">
      <c r="B8" s="232">
        <v>1</v>
      </c>
      <c r="C8" s="233" t="s">
        <v>1087</v>
      </c>
      <c r="D8" s="233">
        <v>17308254</v>
      </c>
      <c r="E8" s="233" t="s">
        <v>20</v>
      </c>
      <c r="F8" s="234" t="s">
        <v>3</v>
      </c>
      <c r="G8" s="6" t="s">
        <v>1</v>
      </c>
      <c r="H8" s="22">
        <v>0.44624573378839594</v>
      </c>
      <c r="I8" s="234" t="s">
        <v>13</v>
      </c>
      <c r="J8" s="22">
        <v>0.97291000000000005</v>
      </c>
      <c r="K8" s="235" t="s">
        <v>16</v>
      </c>
      <c r="L8" s="7"/>
      <c r="AB8" s="1" t="s">
        <v>1085</v>
      </c>
    </row>
    <row r="9" spans="2:28" x14ac:dyDescent="0.3">
      <c r="B9" s="232">
        <v>1</v>
      </c>
      <c r="C9" s="233" t="s">
        <v>21</v>
      </c>
      <c r="D9" s="233">
        <v>22612690</v>
      </c>
      <c r="E9" s="233" t="s">
        <v>22</v>
      </c>
      <c r="F9" s="234" t="s">
        <v>0</v>
      </c>
      <c r="G9" s="6" t="s">
        <v>2</v>
      </c>
      <c r="H9" s="22">
        <v>0.21757679180887371</v>
      </c>
      <c r="I9" s="234" t="s">
        <v>14</v>
      </c>
      <c r="J9" s="22">
        <v>0.99843000000000004</v>
      </c>
      <c r="K9" s="235">
        <v>0.97494000000000003</v>
      </c>
      <c r="L9" s="7"/>
      <c r="AB9" s="1" t="s">
        <v>1085</v>
      </c>
    </row>
    <row r="10" spans="2:28" x14ac:dyDescent="0.3">
      <c r="B10" s="232">
        <v>1</v>
      </c>
      <c r="C10" s="233" t="s">
        <v>1088</v>
      </c>
      <c r="D10" s="233">
        <v>26775367</v>
      </c>
      <c r="E10" s="233" t="s">
        <v>23</v>
      </c>
      <c r="F10" s="234" t="s">
        <v>2</v>
      </c>
      <c r="G10" s="6" t="s">
        <v>1</v>
      </c>
      <c r="H10" s="22">
        <v>0.18600682593856654</v>
      </c>
      <c r="I10" s="234" t="s">
        <v>13</v>
      </c>
      <c r="J10" s="22">
        <v>0.98194999999999999</v>
      </c>
      <c r="K10" s="235" t="s">
        <v>16</v>
      </c>
      <c r="L10" s="7"/>
      <c r="AB10" s="1" t="s">
        <v>1084</v>
      </c>
    </row>
    <row r="11" spans="2:28" x14ac:dyDescent="0.3">
      <c r="B11" s="232">
        <v>1</v>
      </c>
      <c r="C11" s="233" t="s">
        <v>1089</v>
      </c>
      <c r="D11" s="233">
        <v>26796922</v>
      </c>
      <c r="E11" s="233" t="s">
        <v>24</v>
      </c>
      <c r="F11" s="234" t="s">
        <v>2</v>
      </c>
      <c r="G11" s="6" t="s">
        <v>1</v>
      </c>
      <c r="H11" s="22">
        <v>0.26023890784982934</v>
      </c>
      <c r="I11" s="234" t="s">
        <v>13</v>
      </c>
      <c r="J11" s="22">
        <v>0.96150000000000002</v>
      </c>
      <c r="K11" s="235" t="s">
        <v>16</v>
      </c>
      <c r="L11" s="7"/>
      <c r="AB11" s="1" t="s">
        <v>1084</v>
      </c>
    </row>
    <row r="12" spans="2:28" x14ac:dyDescent="0.3">
      <c r="B12" s="232">
        <v>1</v>
      </c>
      <c r="C12" s="233" t="s">
        <v>1090</v>
      </c>
      <c r="D12" s="233">
        <v>39995074</v>
      </c>
      <c r="E12" s="233" t="s">
        <v>25</v>
      </c>
      <c r="F12" s="234" t="s">
        <v>1</v>
      </c>
      <c r="G12" s="6" t="s">
        <v>3</v>
      </c>
      <c r="H12" s="22">
        <v>0.25085324232081913</v>
      </c>
      <c r="I12" s="234" t="s">
        <v>13</v>
      </c>
      <c r="J12" s="22">
        <v>0.97667999999999999</v>
      </c>
      <c r="K12" s="235" t="s">
        <v>16</v>
      </c>
      <c r="L12" s="7"/>
      <c r="AB12" s="1" t="s">
        <v>1084</v>
      </c>
    </row>
    <row r="13" spans="2:28" x14ac:dyDescent="0.3">
      <c r="B13" s="232">
        <v>1</v>
      </c>
      <c r="C13" s="233" t="s">
        <v>26</v>
      </c>
      <c r="D13" s="233">
        <v>51243374</v>
      </c>
      <c r="E13" s="233" t="s">
        <v>27</v>
      </c>
      <c r="F13" s="234" t="s">
        <v>2</v>
      </c>
      <c r="G13" s="6" t="s">
        <v>1</v>
      </c>
      <c r="H13" s="22">
        <v>0.39419795221843001</v>
      </c>
      <c r="I13" s="234" t="s">
        <v>13</v>
      </c>
      <c r="J13" s="22">
        <v>0.94184000000000001</v>
      </c>
      <c r="K13" s="235" t="s">
        <v>16</v>
      </c>
      <c r="L13" s="7"/>
    </row>
    <row r="14" spans="2:28" x14ac:dyDescent="0.3">
      <c r="B14" s="232">
        <v>1</v>
      </c>
      <c r="C14" s="233" t="s">
        <v>28</v>
      </c>
      <c r="D14" s="233">
        <v>60966772</v>
      </c>
      <c r="E14" s="233" t="s">
        <v>29</v>
      </c>
      <c r="F14" s="234" t="s">
        <v>3</v>
      </c>
      <c r="G14" s="6" t="s">
        <v>2</v>
      </c>
      <c r="H14" s="22">
        <v>3.9249146757679182E-2</v>
      </c>
      <c r="I14" s="234" t="s">
        <v>13</v>
      </c>
      <c r="J14" s="22">
        <v>0.97984000000000004</v>
      </c>
      <c r="K14" s="235" t="s">
        <v>16</v>
      </c>
      <c r="L14" s="7"/>
    </row>
    <row r="15" spans="2:28" x14ac:dyDescent="0.3">
      <c r="B15" s="232">
        <v>1</v>
      </c>
      <c r="C15" s="233" t="s">
        <v>1091</v>
      </c>
      <c r="D15" s="233">
        <v>78387270</v>
      </c>
      <c r="E15" s="233" t="s">
        <v>30</v>
      </c>
      <c r="F15" s="234" t="s">
        <v>1</v>
      </c>
      <c r="G15" s="6" t="s">
        <v>3</v>
      </c>
      <c r="H15" s="22">
        <v>0.15017064846416384</v>
      </c>
      <c r="I15" s="234" t="s">
        <v>13</v>
      </c>
      <c r="J15" s="22">
        <v>0.92795000000000005</v>
      </c>
      <c r="K15" s="235" t="s">
        <v>16</v>
      </c>
      <c r="L15" s="7"/>
    </row>
    <row r="16" spans="2:28" x14ac:dyDescent="0.3">
      <c r="B16" s="232">
        <v>1</v>
      </c>
      <c r="C16" s="233" t="s">
        <v>31</v>
      </c>
      <c r="D16" s="233">
        <v>92077097</v>
      </c>
      <c r="E16" s="233" t="s">
        <v>32</v>
      </c>
      <c r="F16" s="234" t="s">
        <v>2</v>
      </c>
      <c r="G16" s="6" t="s">
        <v>0</v>
      </c>
      <c r="H16" s="22">
        <v>0.1646757679180888</v>
      </c>
      <c r="I16" s="234" t="s">
        <v>14</v>
      </c>
      <c r="J16" s="22">
        <v>1</v>
      </c>
      <c r="K16" s="235">
        <v>1</v>
      </c>
      <c r="L16" s="7"/>
    </row>
    <row r="17" spans="2:12" x14ac:dyDescent="0.3">
      <c r="B17" s="232">
        <v>1</v>
      </c>
      <c r="C17" s="233" t="s">
        <v>33</v>
      </c>
      <c r="D17" s="233">
        <v>92106637</v>
      </c>
      <c r="E17" s="233" t="s">
        <v>34</v>
      </c>
      <c r="F17" s="234" t="s">
        <v>0</v>
      </c>
      <c r="G17" s="6" t="s">
        <v>1</v>
      </c>
      <c r="H17" s="22">
        <v>0.47269624573378843</v>
      </c>
      <c r="I17" s="234" t="s">
        <v>14</v>
      </c>
      <c r="J17" s="22">
        <v>0.99977000000000005</v>
      </c>
      <c r="K17" s="235">
        <v>0.98970000000000002</v>
      </c>
      <c r="L17" s="7"/>
    </row>
    <row r="18" spans="2:12" x14ac:dyDescent="0.3">
      <c r="B18" s="232">
        <v>1</v>
      </c>
      <c r="C18" s="233" t="s">
        <v>35</v>
      </c>
      <c r="D18" s="233">
        <v>92381483</v>
      </c>
      <c r="E18" s="233" t="s">
        <v>36</v>
      </c>
      <c r="F18" s="234" t="s">
        <v>0</v>
      </c>
      <c r="G18" s="6" t="s">
        <v>2</v>
      </c>
      <c r="H18" s="22">
        <v>0.31996587030716722</v>
      </c>
      <c r="I18" s="234" t="s">
        <v>13</v>
      </c>
      <c r="J18" s="22">
        <v>0.98379000000000005</v>
      </c>
      <c r="K18" s="235" t="s">
        <v>16</v>
      </c>
      <c r="L18" s="7"/>
    </row>
    <row r="19" spans="2:12" x14ac:dyDescent="0.3">
      <c r="B19" s="232">
        <v>1</v>
      </c>
      <c r="C19" s="233" t="s">
        <v>1092</v>
      </c>
      <c r="D19" s="233">
        <v>111737398</v>
      </c>
      <c r="E19" s="233" t="s">
        <v>37</v>
      </c>
      <c r="F19" s="234" t="s">
        <v>2</v>
      </c>
      <c r="G19" s="6" t="s">
        <v>0</v>
      </c>
      <c r="H19" s="22">
        <v>0.34897610921501709</v>
      </c>
      <c r="I19" s="234" t="s">
        <v>13</v>
      </c>
      <c r="J19" s="22">
        <v>0.93984999999999996</v>
      </c>
      <c r="K19" s="235" t="s">
        <v>16</v>
      </c>
      <c r="L19" s="7"/>
    </row>
    <row r="20" spans="2:12" x14ac:dyDescent="0.3">
      <c r="B20" s="232">
        <v>1</v>
      </c>
      <c r="C20" s="233" t="s">
        <v>38</v>
      </c>
      <c r="D20" s="233">
        <v>118911295</v>
      </c>
      <c r="E20" s="233" t="s">
        <v>39</v>
      </c>
      <c r="F20" s="234" t="s">
        <v>3</v>
      </c>
      <c r="G20" s="6" t="s">
        <v>2</v>
      </c>
      <c r="H20" s="22">
        <v>0.23549488054607509</v>
      </c>
      <c r="I20" s="234" t="s">
        <v>13</v>
      </c>
      <c r="J20" s="22">
        <v>0.98721999999999999</v>
      </c>
      <c r="K20" s="235" t="s">
        <v>16</v>
      </c>
      <c r="L20" s="7"/>
    </row>
    <row r="21" spans="2:12" x14ac:dyDescent="0.3">
      <c r="B21" s="232">
        <v>1</v>
      </c>
      <c r="C21" s="233" t="s">
        <v>1093</v>
      </c>
      <c r="D21" s="233">
        <v>150249101</v>
      </c>
      <c r="E21" s="233" t="s">
        <v>40</v>
      </c>
      <c r="F21" s="234" t="s">
        <v>1</v>
      </c>
      <c r="G21" s="6" t="s">
        <v>0</v>
      </c>
      <c r="H21" s="22">
        <v>0.45477815699658702</v>
      </c>
      <c r="I21" s="234" t="s">
        <v>13</v>
      </c>
      <c r="J21" s="22">
        <v>0.87217999999999996</v>
      </c>
      <c r="K21" s="235" t="s">
        <v>16</v>
      </c>
      <c r="L21" s="7"/>
    </row>
    <row r="22" spans="2:12" x14ac:dyDescent="0.3">
      <c r="B22" s="232">
        <v>1</v>
      </c>
      <c r="C22" s="233" t="s">
        <v>41</v>
      </c>
      <c r="D22" s="233">
        <v>150547747</v>
      </c>
      <c r="E22" s="233" t="s">
        <v>42</v>
      </c>
      <c r="F22" s="234" t="s">
        <v>2</v>
      </c>
      <c r="G22" s="6" t="s">
        <v>0</v>
      </c>
      <c r="H22" s="22">
        <v>0.42150170648464158</v>
      </c>
      <c r="I22" s="234" t="s">
        <v>13</v>
      </c>
      <c r="J22" s="22">
        <v>0.92254000000000003</v>
      </c>
      <c r="K22" s="235" t="s">
        <v>16</v>
      </c>
      <c r="L22" s="7"/>
    </row>
    <row r="23" spans="2:12" x14ac:dyDescent="0.3">
      <c r="B23" s="232">
        <v>1</v>
      </c>
      <c r="C23" s="233" t="s">
        <v>1094</v>
      </c>
      <c r="D23" s="233">
        <v>155137395</v>
      </c>
      <c r="E23" s="233" t="s">
        <v>43</v>
      </c>
      <c r="F23" s="234" t="s">
        <v>2</v>
      </c>
      <c r="G23" s="6" t="s">
        <v>3</v>
      </c>
      <c r="H23" s="22">
        <v>8.7883959044368604E-2</v>
      </c>
      <c r="I23" s="234" t="s">
        <v>13</v>
      </c>
      <c r="J23" s="22">
        <v>0.97877999999999998</v>
      </c>
      <c r="K23" s="235" t="s">
        <v>16</v>
      </c>
      <c r="L23" s="7"/>
    </row>
    <row r="24" spans="2:12" x14ac:dyDescent="0.3">
      <c r="B24" s="232">
        <v>1</v>
      </c>
      <c r="C24" s="233" t="s">
        <v>1095</v>
      </c>
      <c r="D24" s="233">
        <v>178719306</v>
      </c>
      <c r="E24" s="233" t="s">
        <v>44</v>
      </c>
      <c r="F24" s="234" t="s">
        <v>1</v>
      </c>
      <c r="G24" s="6" t="s">
        <v>3</v>
      </c>
      <c r="H24" s="22">
        <v>0.30716723549488056</v>
      </c>
      <c r="I24" s="234" t="s">
        <v>13</v>
      </c>
      <c r="J24" s="22">
        <v>0.94308999999999998</v>
      </c>
      <c r="K24" s="235" t="s">
        <v>16</v>
      </c>
      <c r="L24" s="7"/>
    </row>
    <row r="25" spans="2:12" x14ac:dyDescent="0.3">
      <c r="B25" s="232">
        <v>1</v>
      </c>
      <c r="C25" s="233" t="s">
        <v>45</v>
      </c>
      <c r="D25" s="233">
        <v>186090370</v>
      </c>
      <c r="E25" s="233" t="s">
        <v>46</v>
      </c>
      <c r="F25" s="234" t="s">
        <v>0</v>
      </c>
      <c r="G25" s="6" t="s">
        <v>2</v>
      </c>
      <c r="H25" s="22">
        <v>0.36945392491467577</v>
      </c>
      <c r="I25" s="234" t="s">
        <v>14</v>
      </c>
      <c r="J25" s="22">
        <v>0.99973000000000001</v>
      </c>
      <c r="K25" s="235">
        <v>0.99163999999999997</v>
      </c>
      <c r="L25" s="7"/>
    </row>
    <row r="26" spans="2:12" x14ac:dyDescent="0.3">
      <c r="B26" s="232">
        <v>1</v>
      </c>
      <c r="C26" s="233" t="s">
        <v>47</v>
      </c>
      <c r="D26" s="233">
        <v>186113852</v>
      </c>
      <c r="E26" s="233" t="s">
        <v>48</v>
      </c>
      <c r="F26" s="234" t="s">
        <v>2</v>
      </c>
      <c r="G26" s="6" t="s">
        <v>1</v>
      </c>
      <c r="H26" s="22">
        <v>0.17064846416382251</v>
      </c>
      <c r="I26" s="234" t="s">
        <v>13</v>
      </c>
      <c r="J26" s="22">
        <v>0.94062000000000001</v>
      </c>
      <c r="K26" s="235" t="s">
        <v>16</v>
      </c>
      <c r="L26" s="7"/>
    </row>
    <row r="27" spans="2:12" x14ac:dyDescent="0.3">
      <c r="B27" s="232">
        <v>1</v>
      </c>
      <c r="C27" s="233" t="s">
        <v>49</v>
      </c>
      <c r="D27" s="233">
        <v>198898157</v>
      </c>
      <c r="E27" s="233" t="s">
        <v>50</v>
      </c>
      <c r="F27" s="234" t="s">
        <v>0</v>
      </c>
      <c r="G27" s="6" t="s">
        <v>2</v>
      </c>
      <c r="H27" s="22">
        <v>0.41296928327645055</v>
      </c>
      <c r="I27" s="234" t="s">
        <v>13</v>
      </c>
      <c r="J27" s="22">
        <v>0.95194000000000001</v>
      </c>
      <c r="K27" s="235" t="s">
        <v>16</v>
      </c>
      <c r="L27" s="7"/>
    </row>
    <row r="28" spans="2:12" x14ac:dyDescent="0.3">
      <c r="B28" s="232">
        <v>1</v>
      </c>
      <c r="C28" s="233" t="s">
        <v>51</v>
      </c>
      <c r="D28" s="233">
        <v>200069216</v>
      </c>
      <c r="E28" s="233" t="s">
        <v>52</v>
      </c>
      <c r="F28" s="234" t="s">
        <v>0</v>
      </c>
      <c r="G28" s="6" t="s">
        <v>2</v>
      </c>
      <c r="H28" s="22">
        <v>0.40955631399317405</v>
      </c>
      <c r="I28" s="234" t="s">
        <v>13</v>
      </c>
      <c r="J28" s="22">
        <v>0.94140999999999997</v>
      </c>
      <c r="K28" s="235" t="s">
        <v>16</v>
      </c>
      <c r="L28" s="7"/>
    </row>
    <row r="29" spans="2:12" x14ac:dyDescent="0.3">
      <c r="B29" s="232">
        <v>1</v>
      </c>
      <c r="C29" s="233" t="s">
        <v>1096</v>
      </c>
      <c r="D29" s="233">
        <v>201884647</v>
      </c>
      <c r="E29" s="233" t="s">
        <v>53</v>
      </c>
      <c r="F29" s="234" t="s">
        <v>2</v>
      </c>
      <c r="G29" s="6" t="s">
        <v>1</v>
      </c>
      <c r="H29" s="22">
        <v>0.43686006825938567</v>
      </c>
      <c r="I29" s="234" t="s">
        <v>13</v>
      </c>
      <c r="J29" s="22">
        <v>0.96221000000000001</v>
      </c>
      <c r="K29" s="235" t="s">
        <v>16</v>
      </c>
      <c r="L29" s="7"/>
    </row>
    <row r="30" spans="2:12" x14ac:dyDescent="0.3">
      <c r="B30" s="232">
        <v>1</v>
      </c>
      <c r="C30" s="233" t="s">
        <v>54</v>
      </c>
      <c r="D30" s="233">
        <v>204426295</v>
      </c>
      <c r="E30" s="233" t="s">
        <v>55</v>
      </c>
      <c r="F30" s="234" t="s">
        <v>0</v>
      </c>
      <c r="G30" s="6" t="s">
        <v>2</v>
      </c>
      <c r="H30" s="22">
        <v>0.15273037542662116</v>
      </c>
      <c r="I30" s="234" t="s">
        <v>13</v>
      </c>
      <c r="J30" s="22">
        <v>0.96584999999999999</v>
      </c>
      <c r="K30" s="235" t="s">
        <v>16</v>
      </c>
      <c r="L30" s="7"/>
    </row>
    <row r="31" spans="2:12" x14ac:dyDescent="0.3">
      <c r="B31" s="232">
        <v>1</v>
      </c>
      <c r="C31" s="233" t="s">
        <v>56</v>
      </c>
      <c r="D31" s="233">
        <v>215120596</v>
      </c>
      <c r="E31" s="233" t="s">
        <v>57</v>
      </c>
      <c r="F31" s="234" t="s">
        <v>2</v>
      </c>
      <c r="G31" s="6" t="s">
        <v>0</v>
      </c>
      <c r="H31" s="22">
        <v>0.19880546075085326</v>
      </c>
      <c r="I31" s="234" t="s">
        <v>13</v>
      </c>
      <c r="J31" s="22">
        <v>0.96242000000000005</v>
      </c>
      <c r="K31" s="235" t="s">
        <v>16</v>
      </c>
      <c r="L31" s="7"/>
    </row>
    <row r="32" spans="2:12" x14ac:dyDescent="0.3">
      <c r="B32" s="232">
        <v>1</v>
      </c>
      <c r="C32" s="233" t="s">
        <v>58</v>
      </c>
      <c r="D32" s="233">
        <v>218521609</v>
      </c>
      <c r="E32" s="233" t="s">
        <v>59</v>
      </c>
      <c r="F32" s="234" t="s">
        <v>2</v>
      </c>
      <c r="G32" s="6" t="s">
        <v>0</v>
      </c>
      <c r="H32" s="22">
        <v>0.16723549488054612</v>
      </c>
      <c r="I32" s="234" t="s">
        <v>14</v>
      </c>
      <c r="J32" s="22">
        <v>0.99429000000000001</v>
      </c>
      <c r="K32" s="235">
        <v>0.88500000000000001</v>
      </c>
      <c r="L32" s="7"/>
    </row>
    <row r="33" spans="2:12" x14ac:dyDescent="0.3">
      <c r="B33" s="232">
        <v>1</v>
      </c>
      <c r="C33" s="233" t="s">
        <v>1097</v>
      </c>
      <c r="D33" s="233">
        <v>218631452</v>
      </c>
      <c r="E33" s="233" t="s">
        <v>60</v>
      </c>
      <c r="F33" s="234" t="s">
        <v>1</v>
      </c>
      <c r="G33" s="6" t="s">
        <v>2</v>
      </c>
      <c r="H33" s="22">
        <v>0.30716723549488056</v>
      </c>
      <c r="I33" s="234" t="s">
        <v>13</v>
      </c>
      <c r="J33" s="22">
        <v>0.96430000000000005</v>
      </c>
      <c r="K33" s="235" t="s">
        <v>16</v>
      </c>
      <c r="L33" s="7"/>
    </row>
    <row r="34" spans="2:12" x14ac:dyDescent="0.3">
      <c r="B34" s="232">
        <v>1</v>
      </c>
      <c r="C34" s="233" t="s">
        <v>61</v>
      </c>
      <c r="D34" s="233">
        <v>218855029</v>
      </c>
      <c r="E34" s="233" t="s">
        <v>62</v>
      </c>
      <c r="F34" s="234" t="s">
        <v>2</v>
      </c>
      <c r="G34" s="6" t="s">
        <v>1</v>
      </c>
      <c r="H34" s="22">
        <v>0.4803754266211604</v>
      </c>
      <c r="I34" s="234" t="s">
        <v>13</v>
      </c>
      <c r="J34" s="22">
        <v>0.97624999999999995</v>
      </c>
      <c r="K34" s="235" t="s">
        <v>16</v>
      </c>
      <c r="L34" s="7"/>
    </row>
    <row r="35" spans="2:12" x14ac:dyDescent="0.3">
      <c r="B35" s="232">
        <v>1</v>
      </c>
      <c r="C35" s="233" t="s">
        <v>63</v>
      </c>
      <c r="D35" s="233">
        <v>219483218</v>
      </c>
      <c r="E35" s="233" t="s">
        <v>64</v>
      </c>
      <c r="F35" s="234" t="s">
        <v>2</v>
      </c>
      <c r="G35" s="6" t="s">
        <v>0</v>
      </c>
      <c r="H35" s="22">
        <v>8.191126279863481E-2</v>
      </c>
      <c r="I35" s="234" t="s">
        <v>13</v>
      </c>
      <c r="J35" s="22">
        <v>0.97753000000000001</v>
      </c>
      <c r="K35" s="235" t="s">
        <v>16</v>
      </c>
      <c r="L35" s="7"/>
    </row>
    <row r="36" spans="2:12" x14ac:dyDescent="0.3">
      <c r="B36" s="232">
        <v>1</v>
      </c>
      <c r="C36" s="233" t="s">
        <v>65</v>
      </c>
      <c r="D36" s="233">
        <v>219853742</v>
      </c>
      <c r="E36" s="233" t="s">
        <v>66</v>
      </c>
      <c r="F36" s="234" t="s">
        <v>2</v>
      </c>
      <c r="G36" s="6" t="s">
        <v>3</v>
      </c>
      <c r="H36" s="22">
        <v>0.45733788395904429</v>
      </c>
      <c r="I36" s="234" t="s">
        <v>13</v>
      </c>
      <c r="J36" s="22">
        <v>0.9466</v>
      </c>
      <c r="K36" s="235" t="s">
        <v>16</v>
      </c>
      <c r="L36" s="7"/>
    </row>
    <row r="37" spans="2:12" x14ac:dyDescent="0.3">
      <c r="B37" s="232">
        <v>1</v>
      </c>
      <c r="C37" s="233" t="s">
        <v>67</v>
      </c>
      <c r="D37" s="233">
        <v>221204299</v>
      </c>
      <c r="E37" s="233" t="s">
        <v>68</v>
      </c>
      <c r="F37" s="234" t="s">
        <v>0</v>
      </c>
      <c r="G37" s="6" t="s">
        <v>1</v>
      </c>
      <c r="H37" s="22">
        <v>0.30034129692832767</v>
      </c>
      <c r="I37" s="234" t="s">
        <v>13</v>
      </c>
      <c r="J37" s="22">
        <v>0.97992999999999997</v>
      </c>
      <c r="K37" s="235" t="s">
        <v>16</v>
      </c>
      <c r="L37" s="7"/>
    </row>
    <row r="38" spans="2:12" x14ac:dyDescent="0.3">
      <c r="B38" s="232">
        <v>1</v>
      </c>
      <c r="C38" s="233" t="s">
        <v>69</v>
      </c>
      <c r="D38" s="233">
        <v>221631938</v>
      </c>
      <c r="E38" s="233" t="s">
        <v>70</v>
      </c>
      <c r="F38" s="234" t="s">
        <v>2</v>
      </c>
      <c r="G38" s="6" t="s">
        <v>0</v>
      </c>
      <c r="H38" s="22">
        <v>0.33447098976109213</v>
      </c>
      <c r="I38" s="234" t="s">
        <v>13</v>
      </c>
      <c r="J38" s="22">
        <v>0.95516000000000001</v>
      </c>
      <c r="K38" s="235" t="s">
        <v>16</v>
      </c>
      <c r="L38" s="7"/>
    </row>
    <row r="39" spans="2:12" x14ac:dyDescent="0.3">
      <c r="B39" s="232">
        <v>1</v>
      </c>
      <c r="C39" s="233" t="s">
        <v>71</v>
      </c>
      <c r="D39" s="233">
        <v>239857524</v>
      </c>
      <c r="E39" s="233" t="s">
        <v>72</v>
      </c>
      <c r="F39" s="234" t="s">
        <v>0</v>
      </c>
      <c r="G39" s="6" t="s">
        <v>2</v>
      </c>
      <c r="H39" s="22">
        <v>0.48805460750853236</v>
      </c>
      <c r="I39" s="234" t="s">
        <v>13</v>
      </c>
      <c r="J39" s="22">
        <v>0.97482000000000002</v>
      </c>
      <c r="K39" s="235" t="s">
        <v>16</v>
      </c>
      <c r="L39" s="7"/>
    </row>
    <row r="40" spans="2:12" x14ac:dyDescent="0.3">
      <c r="B40" s="232">
        <v>2</v>
      </c>
      <c r="C40" s="233" t="s">
        <v>73</v>
      </c>
      <c r="D40" s="233">
        <v>15906854</v>
      </c>
      <c r="E40" s="233" t="s">
        <v>74</v>
      </c>
      <c r="F40" s="234" t="s">
        <v>3</v>
      </c>
      <c r="G40" s="6" t="s">
        <v>1</v>
      </c>
      <c r="H40" s="22">
        <v>0.46245733788395904</v>
      </c>
      <c r="I40" s="234" t="s">
        <v>13</v>
      </c>
      <c r="J40" s="22">
        <v>0.97985</v>
      </c>
      <c r="K40" s="235" t="s">
        <v>16</v>
      </c>
      <c r="L40" s="7"/>
    </row>
    <row r="41" spans="2:12" x14ac:dyDescent="0.3">
      <c r="B41" s="232">
        <v>2</v>
      </c>
      <c r="C41" s="233" t="s">
        <v>75</v>
      </c>
      <c r="D41" s="233">
        <v>18287623</v>
      </c>
      <c r="E41" s="233" t="s">
        <v>76</v>
      </c>
      <c r="F41" s="234" t="s">
        <v>3</v>
      </c>
      <c r="G41" s="6" t="s">
        <v>1</v>
      </c>
      <c r="H41" s="22">
        <v>0.18856655290102389</v>
      </c>
      <c r="I41" s="234" t="s">
        <v>14</v>
      </c>
      <c r="J41" s="22">
        <v>0.99963999999999997</v>
      </c>
      <c r="K41" s="235">
        <v>0.98802999999999996</v>
      </c>
      <c r="L41" s="7"/>
    </row>
    <row r="42" spans="2:12" x14ac:dyDescent="0.3">
      <c r="B42" s="232">
        <v>2</v>
      </c>
      <c r="C42" s="233" t="s">
        <v>77</v>
      </c>
      <c r="D42" s="233">
        <v>18570024</v>
      </c>
      <c r="E42" s="233" t="s">
        <v>78</v>
      </c>
      <c r="F42" s="234" t="s">
        <v>1</v>
      </c>
      <c r="G42" s="6" t="s">
        <v>0</v>
      </c>
      <c r="H42" s="22">
        <v>0.15955631399317405</v>
      </c>
      <c r="I42" s="234" t="s">
        <v>13</v>
      </c>
      <c r="J42" s="22">
        <v>0.99534</v>
      </c>
      <c r="K42" s="235" t="s">
        <v>16</v>
      </c>
      <c r="L42" s="7"/>
    </row>
    <row r="43" spans="2:12" x14ac:dyDescent="0.3">
      <c r="B43" s="232">
        <v>2</v>
      </c>
      <c r="C43" s="233" t="s">
        <v>79</v>
      </c>
      <c r="D43" s="233">
        <v>18702313</v>
      </c>
      <c r="E43" s="233" t="s">
        <v>80</v>
      </c>
      <c r="F43" s="234" t="s">
        <v>1</v>
      </c>
      <c r="G43" s="6" t="s">
        <v>3</v>
      </c>
      <c r="H43" s="22">
        <v>6.1433447098976107E-2</v>
      </c>
      <c r="I43" s="234" t="s">
        <v>13</v>
      </c>
      <c r="J43" s="22">
        <v>0.97394999999999998</v>
      </c>
      <c r="K43" s="235" t="s">
        <v>16</v>
      </c>
      <c r="L43" s="7"/>
    </row>
    <row r="44" spans="2:12" x14ac:dyDescent="0.3">
      <c r="B44" s="232">
        <v>2</v>
      </c>
      <c r="C44" s="233" t="s">
        <v>1098</v>
      </c>
      <c r="D44" s="233">
        <v>24018480</v>
      </c>
      <c r="E44" s="233" t="s">
        <v>81</v>
      </c>
      <c r="F44" s="234" t="s">
        <v>2</v>
      </c>
      <c r="G44" s="6" t="s">
        <v>0</v>
      </c>
      <c r="H44" s="22">
        <v>0.44709897610921501</v>
      </c>
      <c r="I44" s="234" t="s">
        <v>13</v>
      </c>
      <c r="J44" s="22">
        <v>0.96814999999999996</v>
      </c>
      <c r="K44" s="235" t="s">
        <v>16</v>
      </c>
      <c r="L44" s="7"/>
    </row>
    <row r="45" spans="2:12" x14ac:dyDescent="0.3">
      <c r="B45" s="232">
        <v>2</v>
      </c>
      <c r="C45" s="233" t="s">
        <v>82</v>
      </c>
      <c r="D45" s="233">
        <v>26842146</v>
      </c>
      <c r="E45" s="233" t="s">
        <v>83</v>
      </c>
      <c r="F45" s="234" t="s">
        <v>1</v>
      </c>
      <c r="G45" s="6" t="s">
        <v>2</v>
      </c>
      <c r="H45" s="22">
        <v>0.44795221843003419</v>
      </c>
      <c r="I45" s="234" t="s">
        <v>13</v>
      </c>
      <c r="J45" s="22">
        <v>0.95604</v>
      </c>
      <c r="K45" s="235" t="s">
        <v>16</v>
      </c>
      <c r="L45" s="7"/>
    </row>
    <row r="46" spans="2:12" x14ac:dyDescent="0.3">
      <c r="B46" s="232">
        <v>2</v>
      </c>
      <c r="C46" s="233" t="s">
        <v>1099</v>
      </c>
      <c r="D46" s="233">
        <v>42243850</v>
      </c>
      <c r="E46" s="233" t="s">
        <v>84</v>
      </c>
      <c r="F46" s="234" t="s">
        <v>0</v>
      </c>
      <c r="G46" s="6" t="s">
        <v>2</v>
      </c>
      <c r="H46" s="22">
        <v>0.3174061433447099</v>
      </c>
      <c r="I46" s="234" t="s">
        <v>13</v>
      </c>
      <c r="J46" s="22">
        <v>0.97304999999999997</v>
      </c>
      <c r="K46" s="235" t="s">
        <v>16</v>
      </c>
      <c r="L46" s="7"/>
    </row>
    <row r="47" spans="2:12" x14ac:dyDescent="0.3">
      <c r="B47" s="232">
        <v>2</v>
      </c>
      <c r="C47" s="233" t="s">
        <v>85</v>
      </c>
      <c r="D47" s="233">
        <v>56096892</v>
      </c>
      <c r="E47" s="233" t="s">
        <v>86</v>
      </c>
      <c r="F47" s="234" t="s">
        <v>0</v>
      </c>
      <c r="G47" s="6" t="s">
        <v>2</v>
      </c>
      <c r="H47" s="22">
        <v>0.26109215017064846</v>
      </c>
      <c r="I47" s="234" t="s">
        <v>13</v>
      </c>
      <c r="J47" s="22">
        <v>0.98970000000000002</v>
      </c>
      <c r="K47" s="235" t="s">
        <v>16</v>
      </c>
      <c r="L47" s="7"/>
    </row>
    <row r="48" spans="2:12" x14ac:dyDescent="0.3">
      <c r="B48" s="232">
        <v>2</v>
      </c>
      <c r="C48" s="233" t="s">
        <v>87</v>
      </c>
      <c r="D48" s="233">
        <v>102926362</v>
      </c>
      <c r="E48" s="233" t="s">
        <v>88</v>
      </c>
      <c r="F48" s="234" t="s">
        <v>2</v>
      </c>
      <c r="G48" s="6" t="s">
        <v>0</v>
      </c>
      <c r="H48" s="22">
        <v>0.36604095563139932</v>
      </c>
      <c r="I48" s="234" t="s">
        <v>13</v>
      </c>
      <c r="J48" s="22">
        <v>0.99260999999999999</v>
      </c>
      <c r="K48" s="235" t="s">
        <v>16</v>
      </c>
      <c r="L48" s="7"/>
    </row>
    <row r="49" spans="2:12" x14ac:dyDescent="0.3">
      <c r="B49" s="232">
        <v>2</v>
      </c>
      <c r="C49" s="233" t="s">
        <v>89</v>
      </c>
      <c r="D49" s="233">
        <v>135672187</v>
      </c>
      <c r="E49" s="233" t="s">
        <v>90</v>
      </c>
      <c r="F49" s="234" t="s">
        <v>1</v>
      </c>
      <c r="G49" s="6" t="s">
        <v>3</v>
      </c>
      <c r="H49" s="22">
        <v>0.48122866894197952</v>
      </c>
      <c r="I49" s="234" t="s">
        <v>13</v>
      </c>
      <c r="J49" s="22">
        <v>0.87468000000000001</v>
      </c>
      <c r="K49" s="235" t="s">
        <v>16</v>
      </c>
      <c r="L49" s="7"/>
    </row>
    <row r="50" spans="2:12" x14ac:dyDescent="0.3">
      <c r="B50" s="232">
        <v>2</v>
      </c>
      <c r="C50" s="233" t="s">
        <v>91</v>
      </c>
      <c r="D50" s="233">
        <v>145797829</v>
      </c>
      <c r="E50" s="233" t="s">
        <v>92</v>
      </c>
      <c r="F50" s="234" t="s">
        <v>2</v>
      </c>
      <c r="G50" s="6" t="s">
        <v>3</v>
      </c>
      <c r="H50" s="22">
        <v>0.28242320819112626</v>
      </c>
      <c r="I50" s="234" t="s">
        <v>13</v>
      </c>
      <c r="J50" s="22">
        <v>0.98194000000000004</v>
      </c>
      <c r="K50" s="235" t="s">
        <v>16</v>
      </c>
      <c r="L50" s="7"/>
    </row>
    <row r="51" spans="2:12" x14ac:dyDescent="0.3">
      <c r="B51" s="232">
        <v>2</v>
      </c>
      <c r="C51" s="233" t="s">
        <v>93</v>
      </c>
      <c r="D51" s="233">
        <v>157016257</v>
      </c>
      <c r="E51" s="233" t="s">
        <v>94</v>
      </c>
      <c r="F51" s="234" t="s">
        <v>1</v>
      </c>
      <c r="G51" s="6" t="s">
        <v>3</v>
      </c>
      <c r="H51" s="22">
        <v>0.12542662116040956</v>
      </c>
      <c r="I51" s="234" t="s">
        <v>13</v>
      </c>
      <c r="J51" s="22">
        <v>0.98109000000000002</v>
      </c>
      <c r="K51" s="235" t="s">
        <v>16</v>
      </c>
      <c r="L51" s="7"/>
    </row>
    <row r="52" spans="2:12" x14ac:dyDescent="0.3">
      <c r="B52" s="232">
        <v>2</v>
      </c>
      <c r="C52" s="233" t="s">
        <v>95</v>
      </c>
      <c r="D52" s="233">
        <v>161276378</v>
      </c>
      <c r="E52" s="233" t="s">
        <v>96</v>
      </c>
      <c r="F52" s="234" t="s">
        <v>2</v>
      </c>
      <c r="G52" s="6" t="s">
        <v>0</v>
      </c>
      <c r="H52" s="22">
        <v>0.42150170648464164</v>
      </c>
      <c r="I52" s="234" t="s">
        <v>13</v>
      </c>
      <c r="J52" s="22">
        <v>0.97360999999999998</v>
      </c>
      <c r="K52" s="235" t="s">
        <v>16</v>
      </c>
      <c r="L52" s="7"/>
    </row>
    <row r="53" spans="2:12" x14ac:dyDescent="0.3">
      <c r="B53" s="232">
        <v>2</v>
      </c>
      <c r="C53" s="233" t="s">
        <v>97</v>
      </c>
      <c r="D53" s="233">
        <v>179260382</v>
      </c>
      <c r="E53" s="233" t="s">
        <v>98</v>
      </c>
      <c r="F53" s="234" t="s">
        <v>0</v>
      </c>
      <c r="G53" s="6" t="s">
        <v>2</v>
      </c>
      <c r="H53" s="22">
        <v>0.39334470989761094</v>
      </c>
      <c r="I53" s="234" t="s">
        <v>13</v>
      </c>
      <c r="J53" s="22">
        <v>0.90644999999999998</v>
      </c>
      <c r="K53" s="235" t="s">
        <v>16</v>
      </c>
      <c r="L53" s="7"/>
    </row>
    <row r="54" spans="2:12" x14ac:dyDescent="0.3">
      <c r="B54" s="232">
        <v>2</v>
      </c>
      <c r="C54" s="233" t="s">
        <v>1100</v>
      </c>
      <c r="D54" s="233">
        <v>187530520</v>
      </c>
      <c r="E54" s="233" t="s">
        <v>99</v>
      </c>
      <c r="F54" s="234" t="s">
        <v>3</v>
      </c>
      <c r="G54" s="6" t="s">
        <v>1</v>
      </c>
      <c r="H54" s="22">
        <v>0.31058020477815701</v>
      </c>
      <c r="I54" s="234" t="s">
        <v>13</v>
      </c>
      <c r="J54" s="22">
        <v>0.96952000000000005</v>
      </c>
      <c r="K54" s="235" t="s">
        <v>16</v>
      </c>
      <c r="L54" s="7"/>
    </row>
    <row r="55" spans="2:12" x14ac:dyDescent="0.3">
      <c r="B55" s="232">
        <v>2</v>
      </c>
      <c r="C55" s="233" t="s">
        <v>100</v>
      </c>
      <c r="D55" s="233">
        <v>199723365</v>
      </c>
      <c r="E55" s="233" t="s">
        <v>101</v>
      </c>
      <c r="F55" s="234" t="s">
        <v>2</v>
      </c>
      <c r="G55" s="6" t="s">
        <v>0</v>
      </c>
      <c r="H55" s="22">
        <v>0.41808873720136519</v>
      </c>
      <c r="I55" s="234" t="s">
        <v>13</v>
      </c>
      <c r="J55" s="22">
        <v>0.96730000000000005</v>
      </c>
      <c r="K55" s="235" t="s">
        <v>16</v>
      </c>
      <c r="L55" s="7"/>
    </row>
    <row r="56" spans="2:12" x14ac:dyDescent="0.3">
      <c r="B56" s="232">
        <v>2</v>
      </c>
      <c r="C56" s="233" t="s">
        <v>1101</v>
      </c>
      <c r="D56" s="233">
        <v>201208692</v>
      </c>
      <c r="E56" s="233" t="s">
        <v>102</v>
      </c>
      <c r="F56" s="234" t="s">
        <v>0</v>
      </c>
      <c r="G56" s="6" t="s">
        <v>1</v>
      </c>
      <c r="H56" s="22">
        <v>0.2073378839590444</v>
      </c>
      <c r="I56" s="234" t="s">
        <v>13</v>
      </c>
      <c r="J56" s="22">
        <v>0.95753999999999995</v>
      </c>
      <c r="K56" s="235" t="s">
        <v>16</v>
      </c>
      <c r="L56" s="7"/>
    </row>
    <row r="57" spans="2:12" x14ac:dyDescent="0.3">
      <c r="B57" s="232">
        <v>2</v>
      </c>
      <c r="C57" s="233" t="s">
        <v>103</v>
      </c>
      <c r="D57" s="233">
        <v>202970250</v>
      </c>
      <c r="E57" s="233" t="s">
        <v>104</v>
      </c>
      <c r="F57" s="234" t="s">
        <v>1</v>
      </c>
      <c r="G57" s="6" t="s">
        <v>3</v>
      </c>
      <c r="H57" s="22">
        <v>0.48976109215017061</v>
      </c>
      <c r="I57" s="234" t="s">
        <v>13</v>
      </c>
      <c r="J57" s="22">
        <v>0.97799999999999998</v>
      </c>
      <c r="K57" s="235" t="s">
        <v>16</v>
      </c>
      <c r="L57" s="7"/>
    </row>
    <row r="58" spans="2:12" x14ac:dyDescent="0.3">
      <c r="B58" s="232">
        <v>2</v>
      </c>
      <c r="C58" s="233" t="s">
        <v>105</v>
      </c>
      <c r="D58" s="233">
        <v>217614730</v>
      </c>
      <c r="E58" s="233" t="s">
        <v>106</v>
      </c>
      <c r="F58" s="234" t="s">
        <v>0</v>
      </c>
      <c r="G58" s="6" t="s">
        <v>3</v>
      </c>
      <c r="H58" s="22">
        <v>0.17064846416382262</v>
      </c>
      <c r="I58" s="234" t="s">
        <v>13</v>
      </c>
      <c r="J58" s="22">
        <v>0.89317999999999997</v>
      </c>
      <c r="K58" s="235" t="s">
        <v>16</v>
      </c>
      <c r="L58" s="7"/>
    </row>
    <row r="59" spans="2:12" x14ac:dyDescent="0.3">
      <c r="B59" s="232">
        <v>2</v>
      </c>
      <c r="C59" s="233" t="s">
        <v>107</v>
      </c>
      <c r="D59" s="233">
        <v>218604356</v>
      </c>
      <c r="E59" s="233" t="s">
        <v>108</v>
      </c>
      <c r="F59" s="234" t="s">
        <v>2</v>
      </c>
      <c r="G59" s="6" t="s">
        <v>0</v>
      </c>
      <c r="H59" s="22">
        <v>0.20989761092150172</v>
      </c>
      <c r="I59" s="234" t="s">
        <v>14</v>
      </c>
      <c r="J59" s="22">
        <v>0.99895</v>
      </c>
      <c r="K59" s="235">
        <v>0.96543000000000001</v>
      </c>
      <c r="L59" s="7"/>
    </row>
    <row r="60" spans="2:12" x14ac:dyDescent="0.3">
      <c r="B60" s="232">
        <v>2</v>
      </c>
      <c r="C60" s="233" t="s">
        <v>109</v>
      </c>
      <c r="D60" s="233">
        <v>218683154</v>
      </c>
      <c r="E60" s="233" t="s">
        <v>110</v>
      </c>
      <c r="F60" s="234" t="s">
        <v>0</v>
      </c>
      <c r="G60" s="6" t="s">
        <v>2</v>
      </c>
      <c r="H60" s="22">
        <v>0.39249146757679187</v>
      </c>
      <c r="I60" s="234" t="s">
        <v>14</v>
      </c>
      <c r="J60" s="22">
        <v>0.99965000000000004</v>
      </c>
      <c r="K60" s="235">
        <v>0.98740000000000006</v>
      </c>
      <c r="L60" s="7"/>
    </row>
    <row r="61" spans="2:12" x14ac:dyDescent="0.3">
      <c r="B61" s="232">
        <v>2</v>
      </c>
      <c r="C61" s="233" t="s">
        <v>111</v>
      </c>
      <c r="D61" s="233">
        <v>220382700</v>
      </c>
      <c r="E61" s="233" t="s">
        <v>112</v>
      </c>
      <c r="F61" s="234" t="s">
        <v>1</v>
      </c>
      <c r="G61" s="6" t="s">
        <v>3</v>
      </c>
      <c r="H61" s="22">
        <v>0.46843003412969281</v>
      </c>
      <c r="I61" s="234" t="s">
        <v>13</v>
      </c>
      <c r="J61" s="22">
        <v>0.93683000000000005</v>
      </c>
      <c r="K61" s="235" t="s">
        <v>16</v>
      </c>
      <c r="L61" s="7"/>
    </row>
    <row r="62" spans="2:12" x14ac:dyDescent="0.3">
      <c r="B62" s="232">
        <v>2</v>
      </c>
      <c r="C62" s="233" t="s">
        <v>113</v>
      </c>
      <c r="D62" s="233">
        <v>229502197</v>
      </c>
      <c r="E62" s="233" t="s">
        <v>114</v>
      </c>
      <c r="F62" s="234" t="s">
        <v>0</v>
      </c>
      <c r="G62" s="6" t="s">
        <v>1</v>
      </c>
      <c r="H62" s="22">
        <v>6.4846416382252553E-2</v>
      </c>
      <c r="I62" s="234" t="s">
        <v>13</v>
      </c>
      <c r="J62" s="22">
        <v>0.98206000000000004</v>
      </c>
      <c r="K62" s="235" t="s">
        <v>16</v>
      </c>
      <c r="L62" s="7"/>
    </row>
    <row r="63" spans="2:12" x14ac:dyDescent="0.3">
      <c r="B63" s="232">
        <v>2</v>
      </c>
      <c r="C63" s="233" t="s">
        <v>1102</v>
      </c>
      <c r="D63" s="233">
        <v>239441308</v>
      </c>
      <c r="E63" s="233" t="s">
        <v>115</v>
      </c>
      <c r="F63" s="234" t="s">
        <v>1</v>
      </c>
      <c r="G63" s="6" t="s">
        <v>0</v>
      </c>
      <c r="H63" s="22">
        <v>0.15443686006825941</v>
      </c>
      <c r="I63" s="234" t="s">
        <v>13</v>
      </c>
      <c r="J63" s="22">
        <v>0.98073999999999995</v>
      </c>
      <c r="K63" s="235" t="s">
        <v>16</v>
      </c>
      <c r="L63" s="7"/>
    </row>
    <row r="64" spans="2:12" x14ac:dyDescent="0.3">
      <c r="B64" s="232">
        <v>2</v>
      </c>
      <c r="C64" s="233" t="s">
        <v>116</v>
      </c>
      <c r="D64" s="233">
        <v>239604970</v>
      </c>
      <c r="E64" s="233" t="s">
        <v>117</v>
      </c>
      <c r="F64" s="234" t="s">
        <v>3</v>
      </c>
      <c r="G64" s="6" t="s">
        <v>2</v>
      </c>
      <c r="H64" s="22">
        <v>0.22440273037542663</v>
      </c>
      <c r="I64" s="234" t="s">
        <v>13</v>
      </c>
      <c r="J64" s="22">
        <v>0.95355000000000001</v>
      </c>
      <c r="K64" s="235" t="s">
        <v>16</v>
      </c>
      <c r="L64" s="7"/>
    </row>
    <row r="65" spans="2:12" x14ac:dyDescent="0.3">
      <c r="B65" s="232">
        <v>2</v>
      </c>
      <c r="C65" s="233" t="s">
        <v>118</v>
      </c>
      <c r="D65" s="233">
        <v>239881309</v>
      </c>
      <c r="E65" s="233" t="s">
        <v>119</v>
      </c>
      <c r="F65" s="234" t="s">
        <v>1</v>
      </c>
      <c r="G65" s="6" t="s">
        <v>2</v>
      </c>
      <c r="H65" s="22">
        <v>0.20477815699658702</v>
      </c>
      <c r="I65" s="234" t="s">
        <v>13</v>
      </c>
      <c r="J65" s="22">
        <v>0.98570000000000002</v>
      </c>
      <c r="K65" s="235" t="s">
        <v>16</v>
      </c>
      <c r="L65" s="7"/>
    </row>
    <row r="66" spans="2:12" x14ac:dyDescent="0.3">
      <c r="B66" s="232">
        <v>2</v>
      </c>
      <c r="C66" s="233" t="s">
        <v>1103</v>
      </c>
      <c r="D66" s="233">
        <v>241844033</v>
      </c>
      <c r="E66" s="233" t="s">
        <v>120</v>
      </c>
      <c r="F66" s="234" t="s">
        <v>1</v>
      </c>
      <c r="G66" s="6" t="s">
        <v>3</v>
      </c>
      <c r="H66" s="22">
        <v>0.48549488054607509</v>
      </c>
      <c r="I66" s="234" t="s">
        <v>13</v>
      </c>
      <c r="J66" s="22">
        <v>0.86678999999999995</v>
      </c>
      <c r="K66" s="235" t="s">
        <v>16</v>
      </c>
      <c r="L66" s="7"/>
    </row>
    <row r="67" spans="2:12" x14ac:dyDescent="0.3">
      <c r="B67" s="232">
        <v>2</v>
      </c>
      <c r="C67" s="233" t="s">
        <v>121</v>
      </c>
      <c r="D67" s="233">
        <v>242495953</v>
      </c>
      <c r="E67" s="233" t="s">
        <v>122</v>
      </c>
      <c r="F67" s="234" t="s">
        <v>0</v>
      </c>
      <c r="G67" s="6" t="s">
        <v>2</v>
      </c>
      <c r="H67" s="22">
        <v>0.44283276450511944</v>
      </c>
      <c r="I67" s="234" t="s">
        <v>13</v>
      </c>
      <c r="J67" s="22">
        <v>0.97953000000000001</v>
      </c>
      <c r="K67" s="235" t="s">
        <v>16</v>
      </c>
      <c r="L67" s="7"/>
    </row>
    <row r="68" spans="2:12" x14ac:dyDescent="0.3">
      <c r="B68" s="232">
        <v>3</v>
      </c>
      <c r="C68" s="233" t="s">
        <v>123</v>
      </c>
      <c r="D68" s="233">
        <v>13787641</v>
      </c>
      <c r="E68" s="233" t="s">
        <v>124</v>
      </c>
      <c r="F68" s="234" t="s">
        <v>0</v>
      </c>
      <c r="G68" s="6" t="s">
        <v>2</v>
      </c>
      <c r="H68" s="22">
        <v>0.42235494880546076</v>
      </c>
      <c r="I68" s="234" t="s">
        <v>13</v>
      </c>
      <c r="J68" s="22">
        <v>0.97289000000000003</v>
      </c>
      <c r="K68" s="235" t="s">
        <v>16</v>
      </c>
      <c r="L68" s="7"/>
    </row>
    <row r="69" spans="2:12" x14ac:dyDescent="0.3">
      <c r="B69" s="232">
        <v>3</v>
      </c>
      <c r="C69" s="233" t="s">
        <v>125</v>
      </c>
      <c r="D69" s="233">
        <v>25179533</v>
      </c>
      <c r="E69" s="233" t="s">
        <v>126</v>
      </c>
      <c r="F69" s="234" t="s">
        <v>3</v>
      </c>
      <c r="G69" s="6" t="s">
        <v>2</v>
      </c>
      <c r="H69" s="22">
        <v>0.1348122866894198</v>
      </c>
      <c r="I69" s="234" t="s">
        <v>13</v>
      </c>
      <c r="J69" s="22">
        <v>0.98404999999999998</v>
      </c>
      <c r="K69" s="235" t="s">
        <v>16</v>
      </c>
      <c r="L69" s="7"/>
    </row>
    <row r="70" spans="2:12" x14ac:dyDescent="0.3">
      <c r="B70" s="232">
        <v>3</v>
      </c>
      <c r="C70" s="233" t="s">
        <v>127</v>
      </c>
      <c r="D70" s="233">
        <v>25520582</v>
      </c>
      <c r="E70" s="233" t="s">
        <v>128</v>
      </c>
      <c r="F70" s="234" t="s">
        <v>1</v>
      </c>
      <c r="G70" s="6" t="s">
        <v>0</v>
      </c>
      <c r="H70" s="22">
        <v>0.15784982935153583</v>
      </c>
      <c r="I70" s="234" t="s">
        <v>13</v>
      </c>
      <c r="J70" s="22">
        <v>0.93969000000000003</v>
      </c>
      <c r="K70" s="235" t="s">
        <v>16</v>
      </c>
      <c r="L70" s="7"/>
    </row>
    <row r="71" spans="2:12" x14ac:dyDescent="0.3">
      <c r="B71" s="232">
        <v>3</v>
      </c>
      <c r="C71" s="233" t="s">
        <v>129</v>
      </c>
      <c r="D71" s="233">
        <v>29469675</v>
      </c>
      <c r="E71" s="233" t="s">
        <v>130</v>
      </c>
      <c r="F71" s="234" t="s">
        <v>3</v>
      </c>
      <c r="G71" s="6" t="s">
        <v>2</v>
      </c>
      <c r="H71" s="22">
        <v>0.29010238907849828</v>
      </c>
      <c r="I71" s="234" t="s">
        <v>13</v>
      </c>
      <c r="J71" s="22">
        <v>0.95177999999999996</v>
      </c>
      <c r="K71" s="235" t="s">
        <v>16</v>
      </c>
      <c r="L71" s="7"/>
    </row>
    <row r="72" spans="2:12" x14ac:dyDescent="0.3">
      <c r="B72" s="232">
        <v>3</v>
      </c>
      <c r="C72" s="233" t="s">
        <v>131</v>
      </c>
      <c r="D72" s="233">
        <v>55152319</v>
      </c>
      <c r="E72" s="233" t="s">
        <v>132</v>
      </c>
      <c r="F72" s="234" t="s">
        <v>0</v>
      </c>
      <c r="G72" s="6" t="s">
        <v>2</v>
      </c>
      <c r="H72" s="22">
        <v>0.38651877133105805</v>
      </c>
      <c r="I72" s="234" t="s">
        <v>14</v>
      </c>
      <c r="J72" s="22">
        <v>0.99873000000000001</v>
      </c>
      <c r="K72" s="235">
        <v>0.97789000000000004</v>
      </c>
      <c r="L72" s="7"/>
    </row>
    <row r="73" spans="2:12" x14ac:dyDescent="0.3">
      <c r="B73" s="232">
        <v>3</v>
      </c>
      <c r="C73" s="233" t="s">
        <v>1104</v>
      </c>
      <c r="D73" s="233">
        <v>57879611</v>
      </c>
      <c r="E73" s="233" t="s">
        <v>133</v>
      </c>
      <c r="F73" s="234" t="s">
        <v>3</v>
      </c>
      <c r="G73" s="6" t="s">
        <v>2</v>
      </c>
      <c r="H73" s="22">
        <v>0.24658703071672355</v>
      </c>
      <c r="I73" s="234" t="s">
        <v>13</v>
      </c>
      <c r="J73" s="22">
        <v>0.97279000000000004</v>
      </c>
      <c r="K73" s="235" t="s">
        <v>16</v>
      </c>
      <c r="L73" s="7"/>
    </row>
    <row r="74" spans="2:12" x14ac:dyDescent="0.3">
      <c r="B74" s="232">
        <v>3</v>
      </c>
      <c r="C74" s="233" t="s">
        <v>134</v>
      </c>
      <c r="D74" s="233">
        <v>67455803</v>
      </c>
      <c r="E74" s="233" t="s">
        <v>135</v>
      </c>
      <c r="F74" s="234" t="s">
        <v>3</v>
      </c>
      <c r="G74" s="6" t="s">
        <v>1</v>
      </c>
      <c r="H74" s="22">
        <v>0.33617747440273038</v>
      </c>
      <c r="I74" s="234" t="s">
        <v>13</v>
      </c>
      <c r="J74" s="22">
        <v>0.95138</v>
      </c>
      <c r="K74" s="235" t="s">
        <v>16</v>
      </c>
      <c r="L74" s="7"/>
    </row>
    <row r="75" spans="2:12" x14ac:dyDescent="0.3">
      <c r="B75" s="232">
        <v>3</v>
      </c>
      <c r="C75" s="233" t="s">
        <v>136</v>
      </c>
      <c r="D75" s="233">
        <v>71583177</v>
      </c>
      <c r="E75" s="233" t="s">
        <v>137</v>
      </c>
      <c r="F75" s="234" t="s">
        <v>0</v>
      </c>
      <c r="G75" s="6" t="s">
        <v>2</v>
      </c>
      <c r="H75" s="22">
        <v>0.42491467576791808</v>
      </c>
      <c r="I75" s="234" t="s">
        <v>13</v>
      </c>
      <c r="J75" s="22">
        <v>0.97724999999999995</v>
      </c>
      <c r="K75" s="235" t="s">
        <v>16</v>
      </c>
      <c r="L75" s="7"/>
    </row>
    <row r="76" spans="2:12" x14ac:dyDescent="0.3">
      <c r="B76" s="232">
        <v>3</v>
      </c>
      <c r="C76" s="233" t="s">
        <v>138</v>
      </c>
      <c r="D76" s="233">
        <v>73862616</v>
      </c>
      <c r="E76" s="233" t="s">
        <v>139</v>
      </c>
      <c r="F76" s="234" t="s">
        <v>2</v>
      </c>
      <c r="G76" s="6" t="s">
        <v>0</v>
      </c>
      <c r="H76" s="22">
        <v>0.39931740614334471</v>
      </c>
      <c r="I76" s="234" t="s">
        <v>13</v>
      </c>
      <c r="J76" s="22">
        <v>0.94620000000000004</v>
      </c>
      <c r="K76" s="235" t="s">
        <v>16</v>
      </c>
      <c r="L76" s="7"/>
    </row>
    <row r="77" spans="2:12" x14ac:dyDescent="0.3">
      <c r="B77" s="232">
        <v>3</v>
      </c>
      <c r="C77" s="233" t="s">
        <v>140</v>
      </c>
      <c r="D77" s="233">
        <v>98822050</v>
      </c>
      <c r="E77" s="233" t="s">
        <v>141</v>
      </c>
      <c r="F77" s="234" t="s">
        <v>2</v>
      </c>
      <c r="G77" s="6" t="s">
        <v>3</v>
      </c>
      <c r="H77" s="22">
        <v>0.21928327645051196</v>
      </c>
      <c r="I77" s="234" t="s">
        <v>13</v>
      </c>
      <c r="J77" s="22">
        <v>0.97614999999999996</v>
      </c>
      <c r="K77" s="235" t="s">
        <v>16</v>
      </c>
      <c r="L77" s="7"/>
    </row>
    <row r="78" spans="2:12" x14ac:dyDescent="0.3">
      <c r="B78" s="232">
        <v>3</v>
      </c>
      <c r="C78" s="233" t="s">
        <v>1105</v>
      </c>
      <c r="D78" s="233">
        <v>99420192</v>
      </c>
      <c r="E78" s="233" t="s">
        <v>142</v>
      </c>
      <c r="F78" s="234" t="s">
        <v>1</v>
      </c>
      <c r="G78" s="6" t="s">
        <v>3</v>
      </c>
      <c r="H78" s="22">
        <v>6.8259385665528999E-2</v>
      </c>
      <c r="I78" s="234" t="s">
        <v>13</v>
      </c>
      <c r="J78" s="22">
        <v>0.98048000000000002</v>
      </c>
      <c r="K78" s="235" t="s">
        <v>16</v>
      </c>
      <c r="L78" s="7"/>
    </row>
    <row r="79" spans="2:12" x14ac:dyDescent="0.3">
      <c r="B79" s="232">
        <v>3</v>
      </c>
      <c r="C79" s="233" t="s">
        <v>143</v>
      </c>
      <c r="D79" s="233">
        <v>127931340</v>
      </c>
      <c r="E79" s="233" t="s">
        <v>144</v>
      </c>
      <c r="F79" s="234" t="s">
        <v>2</v>
      </c>
      <c r="G79" s="6" t="s">
        <v>0</v>
      </c>
      <c r="H79" s="22">
        <v>0.12713310580204773</v>
      </c>
      <c r="I79" s="234" t="s">
        <v>13</v>
      </c>
      <c r="J79" s="22">
        <v>0.87116000000000005</v>
      </c>
      <c r="K79" s="235" t="s">
        <v>16</v>
      </c>
      <c r="L79" s="7"/>
    </row>
    <row r="80" spans="2:12" x14ac:dyDescent="0.3">
      <c r="B80" s="232">
        <v>3</v>
      </c>
      <c r="C80" s="233" t="s">
        <v>1106</v>
      </c>
      <c r="D80" s="233">
        <v>158226886</v>
      </c>
      <c r="E80" s="233" t="s">
        <v>145</v>
      </c>
      <c r="F80" s="234" t="s">
        <v>0</v>
      </c>
      <c r="G80" s="6" t="s">
        <v>2</v>
      </c>
      <c r="H80" s="22">
        <v>0.34300341296928327</v>
      </c>
      <c r="I80" s="234" t="s">
        <v>13</v>
      </c>
      <c r="J80" s="22">
        <v>0.99026999999999998</v>
      </c>
      <c r="K80" s="235" t="s">
        <v>16</v>
      </c>
      <c r="L80" s="7"/>
    </row>
    <row r="81" spans="2:12" x14ac:dyDescent="0.3">
      <c r="B81" s="232">
        <v>3</v>
      </c>
      <c r="C81" s="233" t="s">
        <v>1107</v>
      </c>
      <c r="D81" s="233">
        <v>165548529</v>
      </c>
      <c r="E81" s="233" t="s">
        <v>146</v>
      </c>
      <c r="F81" s="234" t="s">
        <v>3</v>
      </c>
      <c r="G81" s="6" t="s">
        <v>1</v>
      </c>
      <c r="H81" s="22">
        <v>2.3890784982935155E-2</v>
      </c>
      <c r="I81" s="234" t="s">
        <v>14</v>
      </c>
      <c r="J81" s="22">
        <v>0.99675000000000002</v>
      </c>
      <c r="K81" s="235">
        <v>0.92678000000000005</v>
      </c>
      <c r="L81" s="7"/>
    </row>
    <row r="82" spans="2:12" x14ac:dyDescent="0.3">
      <c r="B82" s="232">
        <v>3</v>
      </c>
      <c r="C82" s="233" t="s">
        <v>147</v>
      </c>
      <c r="D82" s="233">
        <v>168709843</v>
      </c>
      <c r="E82" s="233" t="s">
        <v>148</v>
      </c>
      <c r="F82" s="234" t="s">
        <v>2</v>
      </c>
      <c r="G82" s="6" t="s">
        <v>3</v>
      </c>
      <c r="H82" s="22">
        <v>0.23378839590443684</v>
      </c>
      <c r="I82" s="234" t="s">
        <v>13</v>
      </c>
      <c r="J82" s="22">
        <v>0.96450999999999998</v>
      </c>
      <c r="K82" s="235" t="s">
        <v>16</v>
      </c>
      <c r="L82" s="7"/>
    </row>
    <row r="83" spans="2:12" x14ac:dyDescent="0.3">
      <c r="B83" s="232">
        <v>3</v>
      </c>
      <c r="C83" s="233" t="s">
        <v>149</v>
      </c>
      <c r="D83" s="233">
        <v>169295436</v>
      </c>
      <c r="E83" s="233" t="s">
        <v>150</v>
      </c>
      <c r="F83" s="234" t="s">
        <v>0</v>
      </c>
      <c r="G83" s="6" t="s">
        <v>2</v>
      </c>
      <c r="H83" s="22">
        <v>0.14249146757679182</v>
      </c>
      <c r="I83" s="234" t="s">
        <v>13</v>
      </c>
      <c r="J83" s="22">
        <v>0.99136000000000002</v>
      </c>
      <c r="K83" s="235" t="s">
        <v>16</v>
      </c>
      <c r="L83" s="7"/>
    </row>
    <row r="84" spans="2:12" x14ac:dyDescent="0.3">
      <c r="B84" s="232">
        <v>3</v>
      </c>
      <c r="C84" s="233" t="s">
        <v>151</v>
      </c>
      <c r="D84" s="233">
        <v>185503456</v>
      </c>
      <c r="E84" s="233" t="s">
        <v>152</v>
      </c>
      <c r="F84" s="234" t="s">
        <v>3</v>
      </c>
      <c r="G84" s="6" t="s">
        <v>0</v>
      </c>
      <c r="H84" s="22">
        <v>0.27986348122866894</v>
      </c>
      <c r="I84" s="234" t="s">
        <v>13</v>
      </c>
      <c r="J84" s="22">
        <v>0.97496000000000005</v>
      </c>
      <c r="K84" s="235" t="s">
        <v>16</v>
      </c>
      <c r="L84" s="7"/>
    </row>
    <row r="85" spans="2:12" x14ac:dyDescent="0.3">
      <c r="B85" s="232">
        <v>4</v>
      </c>
      <c r="C85" s="233" t="s">
        <v>153</v>
      </c>
      <c r="D85" s="233">
        <v>7879027</v>
      </c>
      <c r="E85" s="233" t="s">
        <v>154</v>
      </c>
      <c r="F85" s="234" t="s">
        <v>1</v>
      </c>
      <c r="G85" s="6" t="s">
        <v>3</v>
      </c>
      <c r="H85" s="22">
        <v>0.45392491467576795</v>
      </c>
      <c r="I85" s="234" t="s">
        <v>13</v>
      </c>
      <c r="J85" s="22">
        <v>0.98192999999999997</v>
      </c>
      <c r="K85" s="235" t="s">
        <v>16</v>
      </c>
      <c r="L85" s="7"/>
    </row>
    <row r="86" spans="2:12" x14ac:dyDescent="0.3">
      <c r="B86" s="232">
        <v>4</v>
      </c>
      <c r="C86" s="233" t="s">
        <v>155</v>
      </c>
      <c r="D86" s="233">
        <v>56012149</v>
      </c>
      <c r="E86" s="233" t="s">
        <v>156</v>
      </c>
      <c r="F86" s="234" t="s">
        <v>0</v>
      </c>
      <c r="G86" s="6" t="s">
        <v>2</v>
      </c>
      <c r="H86" s="22">
        <v>0.17150170648464158</v>
      </c>
      <c r="I86" s="234" t="s">
        <v>13</v>
      </c>
      <c r="J86" s="22">
        <v>0.90727999999999998</v>
      </c>
      <c r="K86" s="235" t="s">
        <v>16</v>
      </c>
      <c r="L86" s="7"/>
    </row>
    <row r="87" spans="2:12" x14ac:dyDescent="0.3">
      <c r="B87" s="232">
        <v>4</v>
      </c>
      <c r="C87" s="233" t="s">
        <v>1108</v>
      </c>
      <c r="D87" s="233">
        <v>75676529</v>
      </c>
      <c r="E87" s="233" t="s">
        <v>157</v>
      </c>
      <c r="F87" s="234" t="s">
        <v>2</v>
      </c>
      <c r="G87" s="6" t="s">
        <v>0</v>
      </c>
      <c r="H87" s="22">
        <v>0.27047781569965867</v>
      </c>
      <c r="I87" s="234" t="s">
        <v>13</v>
      </c>
      <c r="J87" s="22">
        <v>0.95377000000000001</v>
      </c>
      <c r="K87" s="235" t="s">
        <v>16</v>
      </c>
      <c r="L87" s="7"/>
    </row>
    <row r="88" spans="2:12" x14ac:dyDescent="0.3">
      <c r="B88" s="232">
        <v>4</v>
      </c>
      <c r="C88" s="233" t="s">
        <v>158</v>
      </c>
      <c r="D88" s="233">
        <v>79403952</v>
      </c>
      <c r="E88" s="233" t="s">
        <v>159</v>
      </c>
      <c r="F88" s="234" t="s">
        <v>2</v>
      </c>
      <c r="G88" s="6" t="s">
        <v>3</v>
      </c>
      <c r="H88" s="22">
        <v>0.41723549488054612</v>
      </c>
      <c r="I88" s="234" t="s">
        <v>13</v>
      </c>
      <c r="J88" s="22">
        <v>0.96311000000000002</v>
      </c>
      <c r="K88" s="235" t="s">
        <v>16</v>
      </c>
      <c r="L88" s="7"/>
    </row>
    <row r="89" spans="2:12" x14ac:dyDescent="0.3">
      <c r="B89" s="232">
        <v>4</v>
      </c>
      <c r="C89" s="233" t="s">
        <v>160</v>
      </c>
      <c r="D89" s="233">
        <v>89855495</v>
      </c>
      <c r="E89" s="233" t="s">
        <v>161</v>
      </c>
      <c r="F89" s="234" t="s">
        <v>3</v>
      </c>
      <c r="G89" s="6" t="s">
        <v>1</v>
      </c>
      <c r="H89" s="22">
        <v>0.20136518771331058</v>
      </c>
      <c r="I89" s="234" t="s">
        <v>13</v>
      </c>
      <c r="J89" s="22">
        <v>0.93091999999999997</v>
      </c>
      <c r="K89" s="235" t="s">
        <v>16</v>
      </c>
      <c r="L89" s="7"/>
    </row>
    <row r="90" spans="2:12" x14ac:dyDescent="0.3">
      <c r="B90" s="232">
        <v>4</v>
      </c>
      <c r="C90" s="233" t="s">
        <v>162</v>
      </c>
      <c r="D90" s="233">
        <v>89869078</v>
      </c>
      <c r="E90" s="233" t="s">
        <v>163</v>
      </c>
      <c r="F90" s="234" t="s">
        <v>1</v>
      </c>
      <c r="G90" s="6" t="s">
        <v>3</v>
      </c>
      <c r="H90" s="22">
        <v>0.40017064846416384</v>
      </c>
      <c r="I90" s="234" t="s">
        <v>14</v>
      </c>
      <c r="J90" s="22">
        <v>1</v>
      </c>
      <c r="K90" s="235">
        <v>1</v>
      </c>
      <c r="L90" s="7"/>
    </row>
    <row r="91" spans="2:12" x14ac:dyDescent="0.3">
      <c r="B91" s="232">
        <v>4</v>
      </c>
      <c r="C91" s="233" t="s">
        <v>164</v>
      </c>
      <c r="D91" s="233">
        <v>106133184</v>
      </c>
      <c r="E91" s="233" t="s">
        <v>165</v>
      </c>
      <c r="F91" s="234" t="s">
        <v>1</v>
      </c>
      <c r="G91" s="6" t="s">
        <v>3</v>
      </c>
      <c r="H91" s="22">
        <v>0.36860068259385659</v>
      </c>
      <c r="I91" s="234" t="s">
        <v>13</v>
      </c>
      <c r="J91" s="22">
        <v>0.96965000000000001</v>
      </c>
      <c r="K91" s="235" t="s">
        <v>16</v>
      </c>
      <c r="L91" s="7"/>
    </row>
    <row r="92" spans="2:12" x14ac:dyDescent="0.3">
      <c r="B92" s="232">
        <v>4</v>
      </c>
      <c r="C92" s="233" t="s">
        <v>1109</v>
      </c>
      <c r="D92" s="233">
        <v>106766430</v>
      </c>
      <c r="E92" s="233" t="s">
        <v>166</v>
      </c>
      <c r="F92" s="234" t="s">
        <v>3</v>
      </c>
      <c r="G92" s="6" t="s">
        <v>1</v>
      </c>
      <c r="H92" s="22">
        <v>6.2286689419795226E-2</v>
      </c>
      <c r="I92" s="234" t="s">
        <v>13</v>
      </c>
      <c r="J92" s="22">
        <v>0.98453000000000002</v>
      </c>
      <c r="K92" s="235" t="s">
        <v>16</v>
      </c>
      <c r="L92" s="7"/>
    </row>
    <row r="93" spans="2:12" x14ac:dyDescent="0.3">
      <c r="B93" s="232">
        <v>4</v>
      </c>
      <c r="C93" s="233" t="s">
        <v>1110</v>
      </c>
      <c r="D93" s="233">
        <v>106819053</v>
      </c>
      <c r="E93" s="233" t="s">
        <v>167</v>
      </c>
      <c r="F93" s="234" t="s">
        <v>2</v>
      </c>
      <c r="G93" s="6" t="s">
        <v>0</v>
      </c>
      <c r="H93" s="22">
        <v>0.27815699658703075</v>
      </c>
      <c r="I93" s="234" t="s">
        <v>13</v>
      </c>
      <c r="J93" s="22">
        <v>0.85938000000000003</v>
      </c>
      <c r="K93" s="235" t="s">
        <v>16</v>
      </c>
      <c r="L93" s="7"/>
    </row>
    <row r="94" spans="2:12" x14ac:dyDescent="0.3">
      <c r="B94" s="232">
        <v>4</v>
      </c>
      <c r="C94" s="233" t="s">
        <v>168</v>
      </c>
      <c r="D94" s="233">
        <v>145330628</v>
      </c>
      <c r="E94" s="233" t="s">
        <v>169</v>
      </c>
      <c r="F94" s="234" t="s">
        <v>2</v>
      </c>
      <c r="G94" s="6" t="s">
        <v>0</v>
      </c>
      <c r="H94" s="22">
        <v>0.40358361774744034</v>
      </c>
      <c r="I94" s="234" t="s">
        <v>13</v>
      </c>
      <c r="J94" s="22">
        <v>0.96435999999999999</v>
      </c>
      <c r="K94" s="235" t="s">
        <v>16</v>
      </c>
      <c r="L94" s="7"/>
    </row>
    <row r="95" spans="2:12" x14ac:dyDescent="0.3">
      <c r="B95" s="232">
        <v>4</v>
      </c>
      <c r="C95" s="233" t="s">
        <v>170</v>
      </c>
      <c r="D95" s="233">
        <v>145442364</v>
      </c>
      <c r="E95" s="233" t="s">
        <v>171</v>
      </c>
      <c r="F95" s="234" t="s">
        <v>2</v>
      </c>
      <c r="G95" s="6" t="s">
        <v>0</v>
      </c>
      <c r="H95" s="22">
        <v>0.39078498293515351</v>
      </c>
      <c r="I95" s="234" t="s">
        <v>13</v>
      </c>
      <c r="J95" s="22">
        <v>0.93884999999999996</v>
      </c>
      <c r="K95" s="235" t="s">
        <v>16</v>
      </c>
      <c r="L95" s="7"/>
    </row>
    <row r="96" spans="2:12" x14ac:dyDescent="0.3">
      <c r="B96" s="232">
        <v>4</v>
      </c>
      <c r="C96" s="233" t="s">
        <v>172</v>
      </c>
      <c r="D96" s="233">
        <v>145506456</v>
      </c>
      <c r="E96" s="233" t="s">
        <v>173</v>
      </c>
      <c r="F96" s="234" t="s">
        <v>3</v>
      </c>
      <c r="G96" s="6" t="s">
        <v>1</v>
      </c>
      <c r="H96" s="22">
        <v>0.45904436860068254</v>
      </c>
      <c r="I96" s="234" t="s">
        <v>14</v>
      </c>
      <c r="J96" s="22">
        <v>0.99790999999999996</v>
      </c>
      <c r="K96" s="235">
        <v>0.97443000000000002</v>
      </c>
      <c r="L96" s="7"/>
    </row>
    <row r="97" spans="2:12" x14ac:dyDescent="0.3">
      <c r="B97" s="232">
        <v>4</v>
      </c>
      <c r="C97" s="233" t="s">
        <v>174</v>
      </c>
      <c r="D97" s="233">
        <v>145740898</v>
      </c>
      <c r="E97" s="233" t="s">
        <v>175</v>
      </c>
      <c r="F97" s="234" t="s">
        <v>3</v>
      </c>
      <c r="G97" s="6" t="s">
        <v>1</v>
      </c>
      <c r="H97" s="22">
        <v>0.23720136518771331</v>
      </c>
      <c r="I97" s="234" t="s">
        <v>13</v>
      </c>
      <c r="J97" s="22">
        <v>0.90683000000000002</v>
      </c>
      <c r="K97" s="235" t="s">
        <v>16</v>
      </c>
      <c r="L97" s="7"/>
    </row>
    <row r="98" spans="2:12" x14ac:dyDescent="0.3">
      <c r="B98" s="232">
        <v>5</v>
      </c>
      <c r="C98" s="233" t="s">
        <v>1111</v>
      </c>
      <c r="D98" s="233">
        <v>609661</v>
      </c>
      <c r="E98" s="233" t="s">
        <v>176</v>
      </c>
      <c r="F98" s="234" t="s">
        <v>2</v>
      </c>
      <c r="G98" s="6" t="s">
        <v>0</v>
      </c>
      <c r="H98" s="22">
        <v>0.16467576791808874</v>
      </c>
      <c r="I98" s="234" t="s">
        <v>13</v>
      </c>
      <c r="J98" s="22">
        <v>0.97979000000000005</v>
      </c>
      <c r="K98" s="235" t="s">
        <v>16</v>
      </c>
      <c r="L98" s="7"/>
    </row>
    <row r="99" spans="2:12" x14ac:dyDescent="0.3">
      <c r="B99" s="232">
        <v>5</v>
      </c>
      <c r="C99" s="233" t="s">
        <v>177</v>
      </c>
      <c r="D99" s="233">
        <v>33352738</v>
      </c>
      <c r="E99" s="233" t="s">
        <v>178</v>
      </c>
      <c r="F99" s="234" t="s">
        <v>1</v>
      </c>
      <c r="G99" s="6" t="s">
        <v>3</v>
      </c>
      <c r="H99" s="22">
        <v>8.788395904436852E-2</v>
      </c>
      <c r="I99" s="234" t="s">
        <v>13</v>
      </c>
      <c r="J99" s="22">
        <v>0.88012999999999997</v>
      </c>
      <c r="K99" s="235" t="s">
        <v>16</v>
      </c>
      <c r="L99" s="7"/>
    </row>
    <row r="100" spans="2:12" x14ac:dyDescent="0.3">
      <c r="B100" s="232">
        <v>5</v>
      </c>
      <c r="C100" s="233" t="s">
        <v>179</v>
      </c>
      <c r="D100" s="233">
        <v>43976162</v>
      </c>
      <c r="E100" s="233" t="s">
        <v>180</v>
      </c>
      <c r="F100" s="234" t="s">
        <v>0</v>
      </c>
      <c r="G100" s="6" t="s">
        <v>2</v>
      </c>
      <c r="H100" s="22">
        <v>0.15017064846416384</v>
      </c>
      <c r="I100" s="234" t="s">
        <v>13</v>
      </c>
      <c r="J100" s="22">
        <v>0.84318000000000004</v>
      </c>
      <c r="K100" s="235" t="s">
        <v>16</v>
      </c>
      <c r="L100" s="7"/>
    </row>
    <row r="101" spans="2:12" x14ac:dyDescent="0.3">
      <c r="B101" s="232">
        <v>5</v>
      </c>
      <c r="C101" s="233" t="s">
        <v>181</v>
      </c>
      <c r="D101" s="233">
        <v>44367221</v>
      </c>
      <c r="E101" s="233" t="s">
        <v>182</v>
      </c>
      <c r="F101" s="234" t="s">
        <v>0</v>
      </c>
      <c r="G101" s="6" t="s">
        <v>3</v>
      </c>
      <c r="H101" s="22">
        <v>0.34556313993174059</v>
      </c>
      <c r="I101" s="234" t="s">
        <v>13</v>
      </c>
      <c r="J101" s="22">
        <v>0.94198000000000004</v>
      </c>
      <c r="K101" s="235" t="s">
        <v>16</v>
      </c>
      <c r="L101" s="7"/>
    </row>
    <row r="102" spans="2:12" x14ac:dyDescent="0.3">
      <c r="B102" s="232">
        <v>5</v>
      </c>
      <c r="C102" s="233" t="s">
        <v>183</v>
      </c>
      <c r="D102" s="233">
        <v>52187038</v>
      </c>
      <c r="E102" s="233" t="s">
        <v>184</v>
      </c>
      <c r="F102" s="234" t="s">
        <v>1</v>
      </c>
      <c r="G102" s="6" t="s">
        <v>0</v>
      </c>
      <c r="H102" s="22">
        <v>0.26109215017064846</v>
      </c>
      <c r="I102" s="234" t="s">
        <v>13</v>
      </c>
      <c r="J102" s="22">
        <v>0.97267000000000003</v>
      </c>
      <c r="K102" s="235" t="s">
        <v>16</v>
      </c>
      <c r="L102" s="7"/>
    </row>
    <row r="103" spans="2:12" x14ac:dyDescent="0.3">
      <c r="B103" s="232">
        <v>5</v>
      </c>
      <c r="C103" s="233" t="s">
        <v>185</v>
      </c>
      <c r="D103" s="233">
        <v>53444498</v>
      </c>
      <c r="E103" s="233" t="s">
        <v>186</v>
      </c>
      <c r="F103" s="234" t="s">
        <v>1</v>
      </c>
      <c r="G103" s="6" t="s">
        <v>3</v>
      </c>
      <c r="H103" s="22">
        <v>0.44624573378839594</v>
      </c>
      <c r="I103" s="234" t="s">
        <v>13</v>
      </c>
      <c r="J103" s="22">
        <v>0.95257999999999998</v>
      </c>
      <c r="K103" s="235" t="s">
        <v>16</v>
      </c>
      <c r="L103" s="7"/>
    </row>
    <row r="104" spans="2:12" x14ac:dyDescent="0.3">
      <c r="B104" s="232">
        <v>5</v>
      </c>
      <c r="C104" s="233" t="s">
        <v>1112</v>
      </c>
      <c r="D104" s="233">
        <v>77396400</v>
      </c>
      <c r="E104" s="233" t="s">
        <v>187</v>
      </c>
      <c r="F104" s="234" t="s">
        <v>3</v>
      </c>
      <c r="G104" s="6" t="s">
        <v>2</v>
      </c>
      <c r="H104" s="22">
        <v>0.2303754266211604</v>
      </c>
      <c r="I104" s="234" t="s">
        <v>13</v>
      </c>
      <c r="J104" s="22">
        <v>0.98677999999999999</v>
      </c>
      <c r="K104" s="235" t="s">
        <v>16</v>
      </c>
      <c r="L104" s="7"/>
    </row>
    <row r="105" spans="2:12" x14ac:dyDescent="0.3">
      <c r="B105" s="232">
        <v>5</v>
      </c>
      <c r="C105" s="233" t="s">
        <v>1113</v>
      </c>
      <c r="D105" s="233">
        <v>95025146</v>
      </c>
      <c r="E105" s="233" t="s">
        <v>188</v>
      </c>
      <c r="F105" s="234" t="s">
        <v>2</v>
      </c>
      <c r="G105" s="6" t="s">
        <v>1</v>
      </c>
      <c r="H105" s="22">
        <v>0.29095563139931735</v>
      </c>
      <c r="I105" s="234" t="s">
        <v>13</v>
      </c>
      <c r="J105" s="22">
        <v>0.93994999999999995</v>
      </c>
      <c r="K105" s="235" t="s">
        <v>16</v>
      </c>
      <c r="L105" s="7"/>
    </row>
    <row r="106" spans="2:12" x14ac:dyDescent="0.3">
      <c r="B106" s="232">
        <v>5</v>
      </c>
      <c r="C106" s="233" t="s">
        <v>189</v>
      </c>
      <c r="D106" s="233">
        <v>121410529</v>
      </c>
      <c r="E106" s="233" t="s">
        <v>190</v>
      </c>
      <c r="F106" s="234" t="s">
        <v>1</v>
      </c>
      <c r="G106" s="6" t="s">
        <v>2</v>
      </c>
      <c r="H106" s="22">
        <v>0.16808873720136519</v>
      </c>
      <c r="I106" s="234" t="s">
        <v>13</v>
      </c>
      <c r="J106" s="22">
        <v>0.93157000000000001</v>
      </c>
      <c r="K106" s="235" t="s">
        <v>16</v>
      </c>
      <c r="L106" s="7"/>
    </row>
    <row r="107" spans="2:12" x14ac:dyDescent="0.3">
      <c r="B107" s="232">
        <v>5</v>
      </c>
      <c r="C107" s="233" t="s">
        <v>191</v>
      </c>
      <c r="D107" s="233">
        <v>128767384</v>
      </c>
      <c r="E107" s="233" t="s">
        <v>192</v>
      </c>
      <c r="F107" s="234" t="s">
        <v>0</v>
      </c>
      <c r="G107" s="6" t="s">
        <v>2</v>
      </c>
      <c r="H107" s="22">
        <v>0.1151877133105802</v>
      </c>
      <c r="I107" s="234" t="s">
        <v>13</v>
      </c>
      <c r="J107" s="22">
        <v>0.97172000000000003</v>
      </c>
      <c r="K107" s="235" t="s">
        <v>16</v>
      </c>
      <c r="L107" s="7"/>
    </row>
    <row r="108" spans="2:12" x14ac:dyDescent="0.3">
      <c r="B108" s="232">
        <v>5</v>
      </c>
      <c r="C108" s="233" t="s">
        <v>1114</v>
      </c>
      <c r="D108" s="233">
        <v>131466629</v>
      </c>
      <c r="E108" s="233" t="s">
        <v>193</v>
      </c>
      <c r="F108" s="234" t="s">
        <v>3</v>
      </c>
      <c r="G108" s="6" t="s">
        <v>0</v>
      </c>
      <c r="H108" s="22">
        <v>0.39761092150170652</v>
      </c>
      <c r="I108" s="234" t="s">
        <v>13</v>
      </c>
      <c r="J108" s="22">
        <v>0.93013000000000001</v>
      </c>
      <c r="K108" s="235" t="s">
        <v>16</v>
      </c>
      <c r="L108" s="7"/>
    </row>
    <row r="109" spans="2:12" x14ac:dyDescent="0.3">
      <c r="B109" s="232">
        <v>5</v>
      </c>
      <c r="C109" s="233" t="s">
        <v>194</v>
      </c>
      <c r="D109" s="233">
        <v>147856522</v>
      </c>
      <c r="E109" s="233" t="s">
        <v>195</v>
      </c>
      <c r="F109" s="234" t="s">
        <v>2</v>
      </c>
      <c r="G109" s="6" t="s">
        <v>0</v>
      </c>
      <c r="H109" s="22">
        <v>0.42918088737201365</v>
      </c>
      <c r="I109" s="234" t="s">
        <v>13</v>
      </c>
      <c r="J109" s="22">
        <v>0.95174000000000003</v>
      </c>
      <c r="K109" s="235" t="s">
        <v>16</v>
      </c>
      <c r="L109" s="7"/>
    </row>
    <row r="110" spans="2:12" x14ac:dyDescent="0.3">
      <c r="B110" s="232">
        <v>5</v>
      </c>
      <c r="C110" s="233" t="s">
        <v>196</v>
      </c>
      <c r="D110" s="233">
        <v>148206885</v>
      </c>
      <c r="E110" s="233" t="s">
        <v>197</v>
      </c>
      <c r="F110" s="234" t="s">
        <v>1</v>
      </c>
      <c r="G110" s="6" t="s">
        <v>3</v>
      </c>
      <c r="H110" s="22">
        <v>1.1945392491467578E-2</v>
      </c>
      <c r="I110" s="234" t="s">
        <v>13</v>
      </c>
      <c r="J110" s="22">
        <v>0.90373999999999999</v>
      </c>
      <c r="K110" s="235" t="s">
        <v>16</v>
      </c>
      <c r="L110" s="7"/>
    </row>
    <row r="111" spans="2:12" x14ac:dyDescent="0.3">
      <c r="B111" s="232">
        <v>5</v>
      </c>
      <c r="C111" s="233" t="s">
        <v>198</v>
      </c>
      <c r="D111" s="233">
        <v>148652302</v>
      </c>
      <c r="E111" s="233" t="s">
        <v>199</v>
      </c>
      <c r="F111" s="234" t="s">
        <v>2</v>
      </c>
      <c r="G111" s="6" t="s">
        <v>3</v>
      </c>
      <c r="H111" s="22">
        <v>0.34812286689419797</v>
      </c>
      <c r="I111" s="234" t="s">
        <v>13</v>
      </c>
      <c r="J111" s="22">
        <v>0.93300000000000005</v>
      </c>
      <c r="K111" s="235" t="s">
        <v>16</v>
      </c>
      <c r="L111" s="7"/>
    </row>
    <row r="112" spans="2:12" x14ac:dyDescent="0.3">
      <c r="B112" s="232">
        <v>5</v>
      </c>
      <c r="C112" s="233" t="s">
        <v>1115</v>
      </c>
      <c r="D112" s="233">
        <v>156908317</v>
      </c>
      <c r="E112" s="233" t="s">
        <v>200</v>
      </c>
      <c r="F112" s="234" t="s">
        <v>1</v>
      </c>
      <c r="G112" s="6" t="s">
        <v>3</v>
      </c>
      <c r="H112" s="22">
        <v>7.8498293515358364E-2</v>
      </c>
      <c r="I112" s="234" t="s">
        <v>13</v>
      </c>
      <c r="J112" s="22">
        <v>0.98934</v>
      </c>
      <c r="K112" s="235" t="s">
        <v>16</v>
      </c>
      <c r="L112" s="7"/>
    </row>
    <row r="113" spans="2:12" x14ac:dyDescent="0.3">
      <c r="B113" s="232">
        <v>5</v>
      </c>
      <c r="C113" s="233" t="s">
        <v>1116</v>
      </c>
      <c r="D113" s="233">
        <v>156944199</v>
      </c>
      <c r="E113" s="233" t="s">
        <v>201</v>
      </c>
      <c r="F113" s="234" t="s">
        <v>1</v>
      </c>
      <c r="G113" s="6" t="s">
        <v>0</v>
      </c>
      <c r="H113" s="22">
        <v>0.32679180887372011</v>
      </c>
      <c r="I113" s="234" t="s">
        <v>13</v>
      </c>
      <c r="J113" s="22">
        <v>0.98565000000000003</v>
      </c>
      <c r="K113" s="235" t="s">
        <v>16</v>
      </c>
      <c r="L113" s="7"/>
    </row>
    <row r="114" spans="2:12" x14ac:dyDescent="0.3">
      <c r="B114" s="232">
        <v>5</v>
      </c>
      <c r="C114" s="233" t="s">
        <v>202</v>
      </c>
      <c r="D114" s="233">
        <v>170901463</v>
      </c>
      <c r="E114" s="233" t="s">
        <v>203</v>
      </c>
      <c r="F114" s="234" t="s">
        <v>3</v>
      </c>
      <c r="G114" s="6" t="s">
        <v>2</v>
      </c>
      <c r="H114" s="22">
        <v>0.3421501706484642</v>
      </c>
      <c r="I114" s="234" t="s">
        <v>13</v>
      </c>
      <c r="J114" s="22">
        <v>0.86326999999999998</v>
      </c>
      <c r="K114" s="235" t="s">
        <v>16</v>
      </c>
      <c r="L114" s="7"/>
    </row>
    <row r="115" spans="2:12" x14ac:dyDescent="0.3">
      <c r="B115" s="232">
        <v>5</v>
      </c>
      <c r="C115" s="233" t="s">
        <v>204</v>
      </c>
      <c r="D115" s="233">
        <v>179598771</v>
      </c>
      <c r="E115" s="233" t="s">
        <v>205</v>
      </c>
      <c r="F115" s="234" t="s">
        <v>3</v>
      </c>
      <c r="G115" s="6" t="s">
        <v>1</v>
      </c>
      <c r="H115" s="22">
        <v>0.32849829351535836</v>
      </c>
      <c r="I115" s="234" t="s">
        <v>13</v>
      </c>
      <c r="J115" s="22">
        <v>0.98228000000000004</v>
      </c>
      <c r="K115" s="235" t="s">
        <v>16</v>
      </c>
      <c r="L115" s="7"/>
    </row>
    <row r="116" spans="2:12" x14ac:dyDescent="0.3">
      <c r="B116" s="232">
        <v>6</v>
      </c>
      <c r="C116" s="233" t="s">
        <v>206</v>
      </c>
      <c r="D116" s="233">
        <v>6741932</v>
      </c>
      <c r="E116" s="233" t="s">
        <v>207</v>
      </c>
      <c r="F116" s="234" t="s">
        <v>3</v>
      </c>
      <c r="G116" s="6" t="s">
        <v>1</v>
      </c>
      <c r="H116" s="22">
        <v>0.4308873720136519</v>
      </c>
      <c r="I116" s="234" t="s">
        <v>13</v>
      </c>
      <c r="J116" s="22">
        <v>0.97567000000000004</v>
      </c>
      <c r="K116" s="235" t="s">
        <v>16</v>
      </c>
      <c r="L116" s="7"/>
    </row>
    <row r="117" spans="2:12" x14ac:dyDescent="0.3">
      <c r="B117" s="232">
        <v>6</v>
      </c>
      <c r="C117" s="233" t="s">
        <v>1117</v>
      </c>
      <c r="D117" s="233">
        <v>7563232</v>
      </c>
      <c r="E117" s="233" t="s">
        <v>208</v>
      </c>
      <c r="F117" s="234" t="s">
        <v>3</v>
      </c>
      <c r="G117" s="6" t="s">
        <v>2</v>
      </c>
      <c r="H117" s="22">
        <v>0.47866894197952214</v>
      </c>
      <c r="I117" s="234" t="s">
        <v>13</v>
      </c>
      <c r="J117" s="22">
        <v>0.96497999999999995</v>
      </c>
      <c r="K117" s="235" t="s">
        <v>16</v>
      </c>
      <c r="L117" s="7"/>
    </row>
    <row r="118" spans="2:12" x14ac:dyDescent="0.3">
      <c r="B118" s="232">
        <v>6</v>
      </c>
      <c r="C118" s="233" t="s">
        <v>209</v>
      </c>
      <c r="D118" s="233">
        <v>7720059</v>
      </c>
      <c r="E118" s="233" t="s">
        <v>210</v>
      </c>
      <c r="F118" s="234" t="s">
        <v>2</v>
      </c>
      <c r="G118" s="6" t="s">
        <v>0</v>
      </c>
      <c r="H118" s="22">
        <v>0.48634812286689416</v>
      </c>
      <c r="I118" s="234" t="s">
        <v>14</v>
      </c>
      <c r="J118" s="22">
        <v>0.99900999999999995</v>
      </c>
      <c r="K118" s="235">
        <v>0.99038000000000004</v>
      </c>
      <c r="L118" s="7"/>
    </row>
    <row r="119" spans="2:12" x14ac:dyDescent="0.3">
      <c r="B119" s="232">
        <v>6</v>
      </c>
      <c r="C119" s="233" t="s">
        <v>211</v>
      </c>
      <c r="D119" s="233">
        <v>7797840</v>
      </c>
      <c r="E119" s="233" t="s">
        <v>212</v>
      </c>
      <c r="F119" s="234" t="s">
        <v>1</v>
      </c>
      <c r="G119" s="6" t="s">
        <v>2</v>
      </c>
      <c r="H119" s="22">
        <v>0.17832764505119453</v>
      </c>
      <c r="I119" s="234" t="s">
        <v>13</v>
      </c>
      <c r="J119" s="22">
        <v>0.98245000000000005</v>
      </c>
      <c r="K119" s="235" t="s">
        <v>16</v>
      </c>
      <c r="L119" s="7"/>
    </row>
    <row r="120" spans="2:12" x14ac:dyDescent="0.3">
      <c r="B120" s="232">
        <v>6</v>
      </c>
      <c r="C120" s="233" t="s">
        <v>213</v>
      </c>
      <c r="D120" s="233">
        <v>22017543</v>
      </c>
      <c r="E120" s="233" t="s">
        <v>214</v>
      </c>
      <c r="F120" s="234" t="s">
        <v>2</v>
      </c>
      <c r="G120" s="6" t="s">
        <v>1</v>
      </c>
      <c r="H120" s="22">
        <v>0.35153583617747441</v>
      </c>
      <c r="I120" s="234" t="s">
        <v>13</v>
      </c>
      <c r="J120" s="22">
        <v>0.97133000000000003</v>
      </c>
      <c r="K120" s="235" t="s">
        <v>16</v>
      </c>
      <c r="L120" s="7"/>
    </row>
    <row r="121" spans="2:12" x14ac:dyDescent="0.3">
      <c r="B121" s="232">
        <v>6</v>
      </c>
      <c r="C121" s="233" t="s">
        <v>215</v>
      </c>
      <c r="D121" s="233">
        <v>28301099</v>
      </c>
      <c r="E121" s="233" t="s">
        <v>216</v>
      </c>
      <c r="F121" s="234" t="s">
        <v>0</v>
      </c>
      <c r="G121" s="6" t="s">
        <v>2</v>
      </c>
      <c r="H121" s="22">
        <v>0.10750853242320818</v>
      </c>
      <c r="I121" s="234" t="s">
        <v>14</v>
      </c>
      <c r="J121" s="22">
        <v>1</v>
      </c>
      <c r="K121" s="235">
        <v>1</v>
      </c>
      <c r="L121" s="7"/>
    </row>
    <row r="122" spans="2:12" x14ac:dyDescent="0.3">
      <c r="B122" s="232">
        <v>6</v>
      </c>
      <c r="C122" s="233" t="s">
        <v>217</v>
      </c>
      <c r="D122" s="233">
        <v>32151443</v>
      </c>
      <c r="E122" s="233" t="s">
        <v>218</v>
      </c>
      <c r="F122" s="234" t="s">
        <v>1</v>
      </c>
      <c r="G122" s="6" t="s">
        <v>3</v>
      </c>
      <c r="H122" s="22">
        <v>4.6928327645051192E-2</v>
      </c>
      <c r="I122" s="234" t="s">
        <v>14</v>
      </c>
      <c r="J122" s="22">
        <v>0.99999000000000005</v>
      </c>
      <c r="K122" s="235">
        <v>0.99560000000000004</v>
      </c>
      <c r="L122" s="7"/>
    </row>
    <row r="123" spans="2:12" x14ac:dyDescent="0.3">
      <c r="B123" s="232">
        <v>6</v>
      </c>
      <c r="C123" s="233" t="s">
        <v>219</v>
      </c>
      <c r="D123" s="233">
        <v>34188892</v>
      </c>
      <c r="E123" s="233" t="s">
        <v>220</v>
      </c>
      <c r="F123" s="234" t="s">
        <v>0</v>
      </c>
      <c r="G123" s="6" t="s">
        <v>1</v>
      </c>
      <c r="H123" s="22">
        <v>5.0341296928327645E-2</v>
      </c>
      <c r="I123" s="234" t="s">
        <v>13</v>
      </c>
      <c r="J123" s="22">
        <v>0.94032000000000004</v>
      </c>
      <c r="K123" s="235" t="s">
        <v>16</v>
      </c>
      <c r="L123" s="7"/>
    </row>
    <row r="124" spans="2:12" x14ac:dyDescent="0.3">
      <c r="B124" s="232">
        <v>6</v>
      </c>
      <c r="C124" s="233" t="s">
        <v>221</v>
      </c>
      <c r="D124" s="233">
        <v>44447598</v>
      </c>
      <c r="E124" s="233" t="s">
        <v>222</v>
      </c>
      <c r="F124" s="234" t="s">
        <v>2</v>
      </c>
      <c r="G124" s="6" t="s">
        <v>0</v>
      </c>
      <c r="H124" s="22">
        <v>0.4837883959044369</v>
      </c>
      <c r="I124" s="234" t="s">
        <v>14</v>
      </c>
      <c r="J124" s="22">
        <v>0.99658999999999998</v>
      </c>
      <c r="K124" s="235">
        <v>0.92520000000000002</v>
      </c>
      <c r="L124" s="7"/>
    </row>
    <row r="125" spans="2:12" x14ac:dyDescent="0.3">
      <c r="B125" s="232">
        <v>6</v>
      </c>
      <c r="C125" s="233" t="s">
        <v>223</v>
      </c>
      <c r="D125" s="233">
        <v>45530471</v>
      </c>
      <c r="E125" s="233" t="s">
        <v>224</v>
      </c>
      <c r="F125" s="234" t="s">
        <v>3</v>
      </c>
      <c r="G125" s="6" t="s">
        <v>1</v>
      </c>
      <c r="H125" s="22">
        <v>0.33020477815699656</v>
      </c>
      <c r="I125" s="234" t="s">
        <v>13</v>
      </c>
      <c r="J125" s="22">
        <v>0.96970000000000001</v>
      </c>
      <c r="K125" s="235" t="s">
        <v>16</v>
      </c>
      <c r="L125" s="7"/>
    </row>
    <row r="126" spans="2:12" x14ac:dyDescent="0.3">
      <c r="B126" s="232">
        <v>6</v>
      </c>
      <c r="C126" s="233" t="s">
        <v>225</v>
      </c>
      <c r="D126" s="233">
        <v>45622748</v>
      </c>
      <c r="E126" s="233" t="s">
        <v>226</v>
      </c>
      <c r="F126" s="234" t="s">
        <v>3</v>
      </c>
      <c r="G126" s="6" t="s">
        <v>0</v>
      </c>
      <c r="H126" s="22">
        <v>0.27474402730375425</v>
      </c>
      <c r="I126" s="234" t="s">
        <v>13</v>
      </c>
      <c r="J126" s="22">
        <v>0.98962000000000006</v>
      </c>
      <c r="K126" s="235" t="s">
        <v>16</v>
      </c>
      <c r="L126" s="7"/>
    </row>
    <row r="127" spans="2:12" x14ac:dyDescent="0.3">
      <c r="B127" s="232">
        <v>6</v>
      </c>
      <c r="C127" s="233" t="s">
        <v>1118</v>
      </c>
      <c r="D127" s="233">
        <v>56336406</v>
      </c>
      <c r="E127" s="233" t="s">
        <v>227</v>
      </c>
      <c r="F127" s="234" t="s">
        <v>0</v>
      </c>
      <c r="G127" s="6" t="s">
        <v>2</v>
      </c>
      <c r="H127" s="22">
        <v>0.33447098976109213</v>
      </c>
      <c r="I127" s="234" t="s">
        <v>13</v>
      </c>
      <c r="J127" s="22">
        <v>0.94603999999999999</v>
      </c>
      <c r="K127" s="235" t="s">
        <v>16</v>
      </c>
      <c r="L127" s="7"/>
    </row>
    <row r="128" spans="2:12" x14ac:dyDescent="0.3">
      <c r="B128" s="232">
        <v>6</v>
      </c>
      <c r="C128" s="233" t="s">
        <v>228</v>
      </c>
      <c r="D128" s="233">
        <v>73663814</v>
      </c>
      <c r="E128" s="233" t="s">
        <v>229</v>
      </c>
      <c r="F128" s="234" t="s">
        <v>1</v>
      </c>
      <c r="G128" s="6" t="s">
        <v>0</v>
      </c>
      <c r="H128" s="22">
        <v>0.20136518771331058</v>
      </c>
      <c r="I128" s="234" t="s">
        <v>14</v>
      </c>
      <c r="J128" s="22">
        <v>0.99978999999999996</v>
      </c>
      <c r="K128" s="235">
        <v>0.99572000000000005</v>
      </c>
      <c r="L128" s="7"/>
    </row>
    <row r="129" spans="2:12" x14ac:dyDescent="0.3">
      <c r="B129" s="232">
        <v>6</v>
      </c>
      <c r="C129" s="233" t="s">
        <v>230</v>
      </c>
      <c r="D129" s="233">
        <v>109268050</v>
      </c>
      <c r="E129" s="233" t="s">
        <v>231</v>
      </c>
      <c r="F129" s="234" t="s">
        <v>1</v>
      </c>
      <c r="G129" s="6" t="s">
        <v>3</v>
      </c>
      <c r="H129" s="22">
        <v>0.2030716723549488</v>
      </c>
      <c r="I129" s="234" t="s">
        <v>14</v>
      </c>
      <c r="J129" s="22">
        <v>1</v>
      </c>
      <c r="K129" s="235">
        <v>1</v>
      </c>
      <c r="L129" s="7"/>
    </row>
    <row r="130" spans="2:12" x14ac:dyDescent="0.3">
      <c r="B130" s="232">
        <v>6</v>
      </c>
      <c r="C130" s="233" t="s">
        <v>1119</v>
      </c>
      <c r="D130" s="233">
        <v>126990392</v>
      </c>
      <c r="E130" s="233" t="s">
        <v>232</v>
      </c>
      <c r="F130" s="234" t="s">
        <v>3</v>
      </c>
      <c r="G130" s="6" t="s">
        <v>2</v>
      </c>
      <c r="H130" s="22">
        <v>0.49146757679180886</v>
      </c>
      <c r="I130" s="234" t="s">
        <v>13</v>
      </c>
      <c r="J130" s="22">
        <v>0.94447999999999999</v>
      </c>
      <c r="K130" s="235" t="s">
        <v>16</v>
      </c>
      <c r="L130" s="7"/>
    </row>
    <row r="131" spans="2:12" x14ac:dyDescent="0.3">
      <c r="B131" s="232">
        <v>6</v>
      </c>
      <c r="C131" s="233" t="s">
        <v>233</v>
      </c>
      <c r="D131" s="233">
        <v>134339265</v>
      </c>
      <c r="E131" s="233" t="s">
        <v>234</v>
      </c>
      <c r="F131" s="234" t="s">
        <v>0</v>
      </c>
      <c r="G131" s="6" t="s">
        <v>2</v>
      </c>
      <c r="H131" s="22">
        <v>0.38395904436860068</v>
      </c>
      <c r="I131" s="234" t="s">
        <v>13</v>
      </c>
      <c r="J131" s="22">
        <v>0.92811999999999995</v>
      </c>
      <c r="K131" s="235" t="s">
        <v>16</v>
      </c>
      <c r="L131" s="7"/>
    </row>
    <row r="132" spans="2:12" x14ac:dyDescent="0.3">
      <c r="B132" s="232">
        <v>6</v>
      </c>
      <c r="C132" s="233" t="s">
        <v>235</v>
      </c>
      <c r="D132" s="233">
        <v>140271357</v>
      </c>
      <c r="E132" s="233" t="s">
        <v>236</v>
      </c>
      <c r="F132" s="234" t="s">
        <v>0</v>
      </c>
      <c r="G132" s="6" t="s">
        <v>1</v>
      </c>
      <c r="H132" s="22">
        <v>0.23378839590443684</v>
      </c>
      <c r="I132" s="234" t="s">
        <v>13</v>
      </c>
      <c r="J132" s="22">
        <v>0.98670000000000002</v>
      </c>
      <c r="K132" s="235" t="s">
        <v>16</v>
      </c>
      <c r="L132" s="7"/>
    </row>
    <row r="133" spans="2:12" x14ac:dyDescent="0.3">
      <c r="B133" s="232">
        <v>6</v>
      </c>
      <c r="C133" s="233" t="s">
        <v>237</v>
      </c>
      <c r="D133" s="233">
        <v>142560957</v>
      </c>
      <c r="E133" s="233" t="s">
        <v>238</v>
      </c>
      <c r="F133" s="234" t="s">
        <v>0</v>
      </c>
      <c r="G133" s="6" t="s">
        <v>2</v>
      </c>
      <c r="H133" s="22">
        <v>0.27047781569965867</v>
      </c>
      <c r="I133" s="234" t="s">
        <v>13</v>
      </c>
      <c r="J133" s="22">
        <v>0.96118999999999999</v>
      </c>
      <c r="K133" s="235" t="s">
        <v>16</v>
      </c>
      <c r="L133" s="7"/>
    </row>
    <row r="134" spans="2:12" x14ac:dyDescent="0.3">
      <c r="B134" s="232">
        <v>6</v>
      </c>
      <c r="C134" s="233" t="s">
        <v>1120</v>
      </c>
      <c r="D134" s="233">
        <v>142688969</v>
      </c>
      <c r="E134" s="233" t="s">
        <v>239</v>
      </c>
      <c r="F134" s="234" t="s">
        <v>0</v>
      </c>
      <c r="G134" s="6" t="s">
        <v>2</v>
      </c>
      <c r="H134" s="22">
        <v>2.303754266211604E-2</v>
      </c>
      <c r="I134" s="234" t="s">
        <v>14</v>
      </c>
      <c r="J134" s="22">
        <v>0.99751999999999996</v>
      </c>
      <c r="K134" s="235">
        <v>0.82404999999999995</v>
      </c>
      <c r="L134" s="7"/>
    </row>
    <row r="135" spans="2:12" x14ac:dyDescent="0.3">
      <c r="B135" s="232">
        <v>6</v>
      </c>
      <c r="C135" s="233" t="s">
        <v>240</v>
      </c>
      <c r="D135" s="233">
        <v>142745883</v>
      </c>
      <c r="E135" s="233" t="s">
        <v>241</v>
      </c>
      <c r="F135" s="234" t="s">
        <v>3</v>
      </c>
      <c r="G135" s="6" t="s">
        <v>2</v>
      </c>
      <c r="H135" s="22">
        <v>0.31569965870307165</v>
      </c>
      <c r="I135" s="234" t="s">
        <v>13</v>
      </c>
      <c r="J135" s="22">
        <v>0.97367999999999999</v>
      </c>
      <c r="K135" s="235" t="s">
        <v>16</v>
      </c>
      <c r="L135" s="7"/>
    </row>
    <row r="136" spans="2:12" x14ac:dyDescent="0.3">
      <c r="B136" s="236">
        <v>6</v>
      </c>
      <c r="C136" s="237" t="s">
        <v>242</v>
      </c>
      <c r="D136" s="237">
        <v>32663518</v>
      </c>
      <c r="E136" s="237" t="s">
        <v>243</v>
      </c>
      <c r="F136" s="238" t="s">
        <v>2</v>
      </c>
      <c r="G136" s="10" t="s">
        <v>0</v>
      </c>
      <c r="H136" s="239" t="s">
        <v>16</v>
      </c>
      <c r="I136" s="240" t="s">
        <v>16</v>
      </c>
      <c r="J136" s="239" t="s">
        <v>16</v>
      </c>
      <c r="K136" s="241" t="s">
        <v>16</v>
      </c>
      <c r="L136" s="23"/>
    </row>
    <row r="137" spans="2:12" x14ac:dyDescent="0.3">
      <c r="B137" s="232">
        <v>7</v>
      </c>
      <c r="C137" s="233" t="s">
        <v>1121</v>
      </c>
      <c r="D137" s="233">
        <v>7256490</v>
      </c>
      <c r="E137" s="233" t="s">
        <v>244</v>
      </c>
      <c r="F137" s="234" t="s">
        <v>2</v>
      </c>
      <c r="G137" s="6" t="s">
        <v>0</v>
      </c>
      <c r="H137" s="22">
        <v>0.43344709897610922</v>
      </c>
      <c r="I137" s="234" t="s">
        <v>13</v>
      </c>
      <c r="J137" s="22">
        <v>0.97343999999999997</v>
      </c>
      <c r="K137" s="235" t="s">
        <v>16</v>
      </c>
      <c r="L137" s="7"/>
    </row>
    <row r="138" spans="2:12" x14ac:dyDescent="0.3">
      <c r="B138" s="232">
        <v>7</v>
      </c>
      <c r="C138" s="233" t="s">
        <v>245</v>
      </c>
      <c r="D138" s="233">
        <v>15506007</v>
      </c>
      <c r="E138" s="233" t="s">
        <v>246</v>
      </c>
      <c r="F138" s="234" t="s">
        <v>3</v>
      </c>
      <c r="G138" s="6" t="s">
        <v>2</v>
      </c>
      <c r="H138" s="22">
        <v>0.1834470989761092</v>
      </c>
      <c r="I138" s="234" t="s">
        <v>13</v>
      </c>
      <c r="J138" s="22">
        <v>0.97723000000000004</v>
      </c>
      <c r="K138" s="235" t="s">
        <v>16</v>
      </c>
      <c r="L138" s="7"/>
    </row>
    <row r="139" spans="2:12" x14ac:dyDescent="0.3">
      <c r="B139" s="232">
        <v>7</v>
      </c>
      <c r="C139" s="233" t="s">
        <v>247</v>
      </c>
      <c r="D139" s="233">
        <v>15872324</v>
      </c>
      <c r="E139" s="233" t="s">
        <v>248</v>
      </c>
      <c r="F139" s="234" t="s">
        <v>3</v>
      </c>
      <c r="G139" s="6" t="s">
        <v>1</v>
      </c>
      <c r="H139" s="22">
        <v>0.1356655290102389</v>
      </c>
      <c r="I139" s="234" t="s">
        <v>13</v>
      </c>
      <c r="J139" s="22">
        <v>0.97899000000000003</v>
      </c>
      <c r="K139" s="235" t="s">
        <v>16</v>
      </c>
      <c r="L139" s="7"/>
    </row>
    <row r="140" spans="2:12" x14ac:dyDescent="0.3">
      <c r="B140" s="232">
        <v>7</v>
      </c>
      <c r="C140" s="233" t="s">
        <v>249</v>
      </c>
      <c r="D140" s="233">
        <v>26848830</v>
      </c>
      <c r="E140" s="233" t="s">
        <v>250</v>
      </c>
      <c r="F140" s="234" t="s">
        <v>3</v>
      </c>
      <c r="G140" s="6" t="s">
        <v>1</v>
      </c>
      <c r="H140" s="22">
        <v>0.45563139931740615</v>
      </c>
      <c r="I140" s="234" t="s">
        <v>13</v>
      </c>
      <c r="J140" s="22">
        <v>0.95545999999999998</v>
      </c>
      <c r="K140" s="235" t="s">
        <v>16</v>
      </c>
      <c r="L140" s="7"/>
    </row>
    <row r="141" spans="2:12" x14ac:dyDescent="0.3">
      <c r="B141" s="232">
        <v>7</v>
      </c>
      <c r="C141" s="233" t="s">
        <v>251</v>
      </c>
      <c r="D141" s="233">
        <v>27182329</v>
      </c>
      <c r="E141" s="233" t="s">
        <v>252</v>
      </c>
      <c r="F141" s="234" t="s">
        <v>3</v>
      </c>
      <c r="G141" s="6" t="s">
        <v>2</v>
      </c>
      <c r="H141" s="22">
        <v>0.14675767918088736</v>
      </c>
      <c r="I141" s="234" t="s">
        <v>14</v>
      </c>
      <c r="J141" s="22">
        <v>0.99675999999999998</v>
      </c>
      <c r="K141" s="235">
        <v>0.93439000000000005</v>
      </c>
      <c r="L141" s="7"/>
    </row>
    <row r="142" spans="2:12" x14ac:dyDescent="0.3">
      <c r="B142" s="232">
        <v>7</v>
      </c>
      <c r="C142" s="233" t="s">
        <v>1122</v>
      </c>
      <c r="D142" s="233">
        <v>28200097</v>
      </c>
      <c r="E142" s="233" t="s">
        <v>253</v>
      </c>
      <c r="F142" s="234" t="s">
        <v>1</v>
      </c>
      <c r="G142" s="6" t="s">
        <v>3</v>
      </c>
      <c r="H142" s="22">
        <v>0.48890784982935154</v>
      </c>
      <c r="I142" s="234" t="s">
        <v>13</v>
      </c>
      <c r="J142" s="22">
        <v>0.96557999999999999</v>
      </c>
      <c r="K142" s="235" t="s">
        <v>16</v>
      </c>
      <c r="L142" s="7"/>
    </row>
    <row r="143" spans="2:12" x14ac:dyDescent="0.3">
      <c r="B143" s="232">
        <v>7</v>
      </c>
      <c r="C143" s="233" t="s">
        <v>254</v>
      </c>
      <c r="D143" s="233">
        <v>46448518</v>
      </c>
      <c r="E143" s="233" t="s">
        <v>255</v>
      </c>
      <c r="F143" s="234" t="s">
        <v>3</v>
      </c>
      <c r="G143" s="6" t="s">
        <v>1</v>
      </c>
      <c r="H143" s="22">
        <v>0.48378839590443684</v>
      </c>
      <c r="I143" s="234" t="s">
        <v>13</v>
      </c>
      <c r="J143" s="22">
        <v>0.93500000000000005</v>
      </c>
      <c r="K143" s="235" t="s">
        <v>16</v>
      </c>
      <c r="L143" s="7"/>
    </row>
    <row r="144" spans="2:12" x14ac:dyDescent="0.3">
      <c r="B144" s="232">
        <v>7</v>
      </c>
      <c r="C144" s="233" t="s">
        <v>256</v>
      </c>
      <c r="D144" s="233">
        <v>84569510</v>
      </c>
      <c r="E144" s="233" t="s">
        <v>257</v>
      </c>
      <c r="F144" s="234" t="s">
        <v>1</v>
      </c>
      <c r="G144" s="6" t="s">
        <v>2</v>
      </c>
      <c r="H144" s="22">
        <v>0.31655290102389078</v>
      </c>
      <c r="I144" s="234" t="s">
        <v>13</v>
      </c>
      <c r="J144" s="22">
        <v>0.97674000000000005</v>
      </c>
      <c r="K144" s="235" t="s">
        <v>16</v>
      </c>
      <c r="L144" s="7"/>
    </row>
    <row r="145" spans="2:12" x14ac:dyDescent="0.3">
      <c r="B145" s="232">
        <v>7</v>
      </c>
      <c r="C145" s="233" t="s">
        <v>258</v>
      </c>
      <c r="D145" s="233">
        <v>99692993</v>
      </c>
      <c r="E145" s="233" t="s">
        <v>259</v>
      </c>
      <c r="F145" s="234" t="s">
        <v>2</v>
      </c>
      <c r="G145" s="6" t="s">
        <v>3</v>
      </c>
      <c r="H145" s="22">
        <v>0.23549488054607509</v>
      </c>
      <c r="I145" s="234" t="s">
        <v>13</v>
      </c>
      <c r="J145" s="22">
        <v>0.97875999999999996</v>
      </c>
      <c r="K145" s="235" t="s">
        <v>16</v>
      </c>
      <c r="L145" s="7"/>
    </row>
    <row r="146" spans="2:12" x14ac:dyDescent="0.3">
      <c r="B146" s="232">
        <v>7</v>
      </c>
      <c r="C146" s="233" t="s">
        <v>1123</v>
      </c>
      <c r="D146" s="233">
        <v>116431427</v>
      </c>
      <c r="E146" s="233" t="s">
        <v>260</v>
      </c>
      <c r="F146" s="234" t="s">
        <v>1</v>
      </c>
      <c r="G146" s="6" t="s">
        <v>3</v>
      </c>
      <c r="H146" s="22">
        <v>0.28839590443686014</v>
      </c>
      <c r="I146" s="234" t="s">
        <v>13</v>
      </c>
      <c r="J146" s="22">
        <v>0.87511000000000005</v>
      </c>
      <c r="K146" s="235" t="s">
        <v>16</v>
      </c>
      <c r="L146" s="7"/>
    </row>
    <row r="147" spans="2:12" x14ac:dyDescent="0.3">
      <c r="B147" s="232">
        <v>7</v>
      </c>
      <c r="C147" s="233" t="s">
        <v>261</v>
      </c>
      <c r="D147" s="233">
        <v>156127246</v>
      </c>
      <c r="E147" s="233" t="s">
        <v>262</v>
      </c>
      <c r="F147" s="234" t="s">
        <v>2</v>
      </c>
      <c r="G147" s="6" t="s">
        <v>0</v>
      </c>
      <c r="H147" s="22">
        <v>0.4522184300341297</v>
      </c>
      <c r="I147" s="234" t="s">
        <v>13</v>
      </c>
      <c r="J147" s="22">
        <v>0.97772000000000003</v>
      </c>
      <c r="K147" s="235" t="s">
        <v>16</v>
      </c>
      <c r="L147" s="7"/>
    </row>
    <row r="148" spans="2:12" x14ac:dyDescent="0.3">
      <c r="B148" s="232">
        <v>8</v>
      </c>
      <c r="C148" s="233" t="s">
        <v>263</v>
      </c>
      <c r="D148" s="233">
        <v>9018590</v>
      </c>
      <c r="E148" s="233" t="s">
        <v>264</v>
      </c>
      <c r="F148" s="234" t="s">
        <v>3</v>
      </c>
      <c r="G148" s="6" t="s">
        <v>2</v>
      </c>
      <c r="H148" s="22">
        <v>0.37372013651877134</v>
      </c>
      <c r="I148" s="234" t="s">
        <v>14</v>
      </c>
      <c r="J148" s="22">
        <v>0.99482999999999999</v>
      </c>
      <c r="K148" s="235">
        <v>0.94760999999999995</v>
      </c>
      <c r="L148" s="7"/>
    </row>
    <row r="149" spans="2:12" x14ac:dyDescent="0.3">
      <c r="B149" s="232">
        <v>8</v>
      </c>
      <c r="C149" s="233" t="s">
        <v>265</v>
      </c>
      <c r="D149" s="233">
        <v>11823332</v>
      </c>
      <c r="E149" s="233" t="s">
        <v>266</v>
      </c>
      <c r="F149" s="234" t="s">
        <v>3</v>
      </c>
      <c r="G149" s="6" t="s">
        <v>1</v>
      </c>
      <c r="H149" s="22">
        <v>0.28327645051194539</v>
      </c>
      <c r="I149" s="234" t="s">
        <v>13</v>
      </c>
      <c r="J149" s="22">
        <v>0.91879</v>
      </c>
      <c r="K149" s="235" t="s">
        <v>16</v>
      </c>
      <c r="L149" s="7"/>
    </row>
    <row r="150" spans="2:12" x14ac:dyDescent="0.3">
      <c r="B150" s="232">
        <v>8</v>
      </c>
      <c r="C150" s="233" t="s">
        <v>267</v>
      </c>
      <c r="D150" s="233">
        <v>70367248</v>
      </c>
      <c r="E150" s="233" t="s">
        <v>268</v>
      </c>
      <c r="F150" s="234" t="s">
        <v>3</v>
      </c>
      <c r="G150" s="6" t="s">
        <v>1</v>
      </c>
      <c r="H150" s="22">
        <v>0.27901023890784982</v>
      </c>
      <c r="I150" s="234" t="s">
        <v>13</v>
      </c>
      <c r="J150" s="22">
        <v>0.98738999999999999</v>
      </c>
      <c r="K150" s="235" t="s">
        <v>16</v>
      </c>
      <c r="L150" s="7"/>
    </row>
    <row r="151" spans="2:12" x14ac:dyDescent="0.3">
      <c r="B151" s="232">
        <v>8</v>
      </c>
      <c r="C151" s="233" t="s">
        <v>269</v>
      </c>
      <c r="D151" s="233">
        <v>145504343</v>
      </c>
      <c r="E151" s="233" t="s">
        <v>270</v>
      </c>
      <c r="F151" s="234" t="s">
        <v>3</v>
      </c>
      <c r="G151" s="6" t="s">
        <v>1</v>
      </c>
      <c r="H151" s="22">
        <v>0.3813993174061433</v>
      </c>
      <c r="I151" s="234" t="s">
        <v>13</v>
      </c>
      <c r="J151" s="22">
        <v>0.89824000000000004</v>
      </c>
      <c r="K151" s="235" t="s">
        <v>16</v>
      </c>
      <c r="L151" s="7"/>
    </row>
    <row r="152" spans="2:12" x14ac:dyDescent="0.3">
      <c r="B152" s="232">
        <v>9</v>
      </c>
      <c r="C152" s="233" t="s">
        <v>271</v>
      </c>
      <c r="D152" s="233">
        <v>1568941</v>
      </c>
      <c r="E152" s="233" t="s">
        <v>272</v>
      </c>
      <c r="F152" s="234" t="s">
        <v>3</v>
      </c>
      <c r="G152" s="6" t="s">
        <v>1</v>
      </c>
      <c r="H152" s="22">
        <v>0.34470989761092152</v>
      </c>
      <c r="I152" s="234" t="s">
        <v>13</v>
      </c>
      <c r="J152" s="22">
        <v>0.93271000000000004</v>
      </c>
      <c r="K152" s="235" t="s">
        <v>16</v>
      </c>
      <c r="L152" s="7"/>
    </row>
    <row r="153" spans="2:12" x14ac:dyDescent="0.3">
      <c r="B153" s="232">
        <v>9</v>
      </c>
      <c r="C153" s="233" t="s">
        <v>273</v>
      </c>
      <c r="D153" s="233">
        <v>4120648</v>
      </c>
      <c r="E153" s="233" t="s">
        <v>274</v>
      </c>
      <c r="F153" s="234" t="s">
        <v>2</v>
      </c>
      <c r="G153" s="6" t="s">
        <v>0</v>
      </c>
      <c r="H153" s="22">
        <v>0.46416382252559729</v>
      </c>
      <c r="I153" s="234" t="s">
        <v>13</v>
      </c>
      <c r="J153" s="22">
        <v>0.97880999999999996</v>
      </c>
      <c r="K153" s="235" t="s">
        <v>16</v>
      </c>
      <c r="L153" s="7"/>
    </row>
    <row r="154" spans="2:12" x14ac:dyDescent="0.3">
      <c r="B154" s="232">
        <v>9</v>
      </c>
      <c r="C154" s="233" t="s">
        <v>275</v>
      </c>
      <c r="D154" s="233">
        <v>18013733</v>
      </c>
      <c r="E154" s="233" t="s">
        <v>276</v>
      </c>
      <c r="F154" s="234" t="s">
        <v>1</v>
      </c>
      <c r="G154" s="6" t="s">
        <v>3</v>
      </c>
      <c r="H154" s="22">
        <v>0.3122866894197952</v>
      </c>
      <c r="I154" s="234" t="s">
        <v>13</v>
      </c>
      <c r="J154" s="22">
        <v>0.98138000000000003</v>
      </c>
      <c r="K154" s="235" t="s">
        <v>16</v>
      </c>
      <c r="L154" s="7"/>
    </row>
    <row r="155" spans="2:12" x14ac:dyDescent="0.3">
      <c r="B155" s="232">
        <v>9</v>
      </c>
      <c r="C155" s="233" t="s">
        <v>277</v>
      </c>
      <c r="D155" s="233">
        <v>23587027</v>
      </c>
      <c r="E155" s="233" t="s">
        <v>278</v>
      </c>
      <c r="F155" s="234" t="s">
        <v>1</v>
      </c>
      <c r="G155" s="6" t="s">
        <v>3</v>
      </c>
      <c r="H155" s="22">
        <v>0.4965870307167235</v>
      </c>
      <c r="I155" s="234" t="s">
        <v>13</v>
      </c>
      <c r="J155" s="22">
        <v>0.91857</v>
      </c>
      <c r="K155" s="235" t="s">
        <v>16</v>
      </c>
      <c r="L155" s="7"/>
    </row>
    <row r="156" spans="2:12" x14ac:dyDescent="0.3">
      <c r="B156" s="232">
        <v>9</v>
      </c>
      <c r="C156" s="233" t="s">
        <v>279</v>
      </c>
      <c r="D156" s="233">
        <v>98266855</v>
      </c>
      <c r="E156" s="233" t="s">
        <v>280</v>
      </c>
      <c r="F156" s="234" t="s">
        <v>3</v>
      </c>
      <c r="G156" s="6" t="s">
        <v>0</v>
      </c>
      <c r="H156" s="22">
        <v>9.2150170648464175E-2</v>
      </c>
      <c r="I156" s="234" t="s">
        <v>13</v>
      </c>
      <c r="J156" s="22">
        <v>0.97277999999999998</v>
      </c>
      <c r="K156" s="235" t="s">
        <v>16</v>
      </c>
      <c r="L156" s="7"/>
    </row>
    <row r="157" spans="2:12" x14ac:dyDescent="0.3">
      <c r="B157" s="232">
        <v>9</v>
      </c>
      <c r="C157" s="233" t="s">
        <v>281</v>
      </c>
      <c r="D157" s="233">
        <v>98878881</v>
      </c>
      <c r="E157" s="233" t="s">
        <v>282</v>
      </c>
      <c r="F157" s="234" t="s">
        <v>0</v>
      </c>
      <c r="G157" s="6" t="s">
        <v>2</v>
      </c>
      <c r="H157" s="22">
        <v>0.16467576791808874</v>
      </c>
      <c r="I157" s="234" t="s">
        <v>13</v>
      </c>
      <c r="J157" s="22">
        <v>0.99219000000000002</v>
      </c>
      <c r="K157" s="235" t="s">
        <v>16</v>
      </c>
      <c r="L157" s="7"/>
    </row>
    <row r="158" spans="2:12" x14ac:dyDescent="0.3">
      <c r="B158" s="232">
        <v>9</v>
      </c>
      <c r="C158" s="233" t="s">
        <v>283</v>
      </c>
      <c r="D158" s="233">
        <v>101632854</v>
      </c>
      <c r="E158" s="233" t="s">
        <v>284</v>
      </c>
      <c r="F158" s="234" t="s">
        <v>2</v>
      </c>
      <c r="G158" s="6" t="s">
        <v>0</v>
      </c>
      <c r="H158" s="22">
        <v>0.38651877133105805</v>
      </c>
      <c r="I158" s="234" t="s">
        <v>13</v>
      </c>
      <c r="J158" s="22">
        <v>0.97594999999999998</v>
      </c>
      <c r="K158" s="235" t="s">
        <v>16</v>
      </c>
      <c r="L158" s="7"/>
    </row>
    <row r="159" spans="2:12" x14ac:dyDescent="0.3">
      <c r="B159" s="232">
        <v>9</v>
      </c>
      <c r="C159" s="233" t="s">
        <v>285</v>
      </c>
      <c r="D159" s="233">
        <v>109483517</v>
      </c>
      <c r="E159" s="233" t="s">
        <v>286</v>
      </c>
      <c r="F159" s="234" t="s">
        <v>2</v>
      </c>
      <c r="G159" s="6" t="s">
        <v>3</v>
      </c>
      <c r="H159" s="22">
        <v>0.38225255972696248</v>
      </c>
      <c r="I159" s="234" t="s">
        <v>13</v>
      </c>
      <c r="J159" s="22">
        <v>0.90486</v>
      </c>
      <c r="K159" s="235" t="s">
        <v>16</v>
      </c>
      <c r="L159" s="7"/>
    </row>
    <row r="160" spans="2:12" x14ac:dyDescent="0.3">
      <c r="B160" s="232">
        <v>9</v>
      </c>
      <c r="C160" s="233" t="s">
        <v>287</v>
      </c>
      <c r="D160" s="233">
        <v>119234058</v>
      </c>
      <c r="E160" s="233" t="s">
        <v>288</v>
      </c>
      <c r="F160" s="234" t="s">
        <v>1</v>
      </c>
      <c r="G160" s="6" t="s">
        <v>3</v>
      </c>
      <c r="H160" s="22">
        <v>0.35238907849829348</v>
      </c>
      <c r="I160" s="234" t="s">
        <v>13</v>
      </c>
      <c r="J160" s="22">
        <v>0.94152999999999998</v>
      </c>
      <c r="K160" s="235" t="s">
        <v>16</v>
      </c>
      <c r="L160" s="7"/>
    </row>
    <row r="161" spans="2:12" x14ac:dyDescent="0.3">
      <c r="B161" s="232">
        <v>9</v>
      </c>
      <c r="C161" s="233" t="s">
        <v>1124</v>
      </c>
      <c r="D161" s="233">
        <v>131943843</v>
      </c>
      <c r="E161" s="233" t="s">
        <v>289</v>
      </c>
      <c r="F161" s="234" t="s">
        <v>0</v>
      </c>
      <c r="G161" s="6" t="s">
        <v>2</v>
      </c>
      <c r="H161" s="22">
        <v>0.29863481228668942</v>
      </c>
      <c r="I161" s="234" t="s">
        <v>14</v>
      </c>
      <c r="J161" s="22">
        <v>0.99948000000000004</v>
      </c>
      <c r="K161" s="235">
        <v>0.98199000000000003</v>
      </c>
      <c r="L161" s="7"/>
    </row>
    <row r="162" spans="2:12" x14ac:dyDescent="0.3">
      <c r="B162" s="232">
        <v>9</v>
      </c>
      <c r="C162" s="233" t="s">
        <v>1125</v>
      </c>
      <c r="D162" s="233">
        <v>139100413</v>
      </c>
      <c r="E162" s="233" t="s">
        <v>290</v>
      </c>
      <c r="F162" s="234" t="s">
        <v>1</v>
      </c>
      <c r="G162" s="6" t="s">
        <v>3</v>
      </c>
      <c r="H162" s="22">
        <v>0.2960750853242321</v>
      </c>
      <c r="I162" s="234" t="s">
        <v>13</v>
      </c>
      <c r="J162" s="22">
        <v>0.97058999999999995</v>
      </c>
      <c r="K162" s="235" t="s">
        <v>16</v>
      </c>
      <c r="L162" s="7"/>
    </row>
    <row r="163" spans="2:12" x14ac:dyDescent="0.3">
      <c r="B163" s="232">
        <v>9</v>
      </c>
      <c r="C163" s="233" t="s">
        <v>1126</v>
      </c>
      <c r="D163" s="233">
        <v>139259349</v>
      </c>
      <c r="E163" s="233" t="s">
        <v>291</v>
      </c>
      <c r="F163" s="234" t="s">
        <v>0</v>
      </c>
      <c r="G163" s="6" t="s">
        <v>2</v>
      </c>
      <c r="H163" s="22">
        <v>0.47269624573378843</v>
      </c>
      <c r="I163" s="234" t="s">
        <v>13</v>
      </c>
      <c r="J163" s="22">
        <v>0.93842999999999999</v>
      </c>
      <c r="K163" s="235" t="s">
        <v>16</v>
      </c>
      <c r="L163" s="7"/>
    </row>
    <row r="164" spans="2:12" x14ac:dyDescent="0.3">
      <c r="B164" s="232">
        <v>10</v>
      </c>
      <c r="C164" s="233" t="s">
        <v>1127</v>
      </c>
      <c r="D164" s="233">
        <v>12278021</v>
      </c>
      <c r="E164" s="233" t="s">
        <v>292</v>
      </c>
      <c r="F164" s="234" t="s">
        <v>3</v>
      </c>
      <c r="G164" s="6" t="s">
        <v>0</v>
      </c>
      <c r="H164" s="22">
        <v>0.45819112627986347</v>
      </c>
      <c r="I164" s="234" t="s">
        <v>13</v>
      </c>
      <c r="J164" s="22">
        <v>0.96884999999999999</v>
      </c>
      <c r="K164" s="235" t="s">
        <v>16</v>
      </c>
      <c r="L164" s="7"/>
    </row>
    <row r="165" spans="2:12" x14ac:dyDescent="0.3">
      <c r="B165" s="232">
        <v>10</v>
      </c>
      <c r="C165" s="233" t="s">
        <v>293</v>
      </c>
      <c r="D165" s="233">
        <v>30268770</v>
      </c>
      <c r="E165" s="233" t="s">
        <v>294</v>
      </c>
      <c r="F165" s="234" t="s">
        <v>0</v>
      </c>
      <c r="G165" s="6" t="s">
        <v>2</v>
      </c>
      <c r="H165" s="22">
        <v>0.45136518771331058</v>
      </c>
      <c r="I165" s="234" t="s">
        <v>13</v>
      </c>
      <c r="J165" s="22">
        <v>0.91363000000000005</v>
      </c>
      <c r="K165" s="235" t="s">
        <v>16</v>
      </c>
      <c r="L165" s="7"/>
    </row>
    <row r="166" spans="2:12" x14ac:dyDescent="0.3">
      <c r="B166" s="232">
        <v>10</v>
      </c>
      <c r="C166" s="233" t="s">
        <v>295</v>
      </c>
      <c r="D166" s="233">
        <v>34480582</v>
      </c>
      <c r="E166" s="233" t="s">
        <v>296</v>
      </c>
      <c r="F166" s="234" t="s">
        <v>2</v>
      </c>
      <c r="G166" s="6" t="s">
        <v>0</v>
      </c>
      <c r="H166" s="22">
        <v>0.37713310580204779</v>
      </c>
      <c r="I166" s="234" t="s">
        <v>13</v>
      </c>
      <c r="J166" s="22">
        <v>0.8538</v>
      </c>
      <c r="K166" s="235" t="s">
        <v>16</v>
      </c>
      <c r="L166" s="7"/>
    </row>
    <row r="167" spans="2:12" x14ac:dyDescent="0.3">
      <c r="B167" s="232">
        <v>10</v>
      </c>
      <c r="C167" s="233" t="s">
        <v>297</v>
      </c>
      <c r="D167" s="233">
        <v>64998971</v>
      </c>
      <c r="E167" s="233" t="s">
        <v>298</v>
      </c>
      <c r="F167" s="234" t="s">
        <v>0</v>
      </c>
      <c r="G167" s="6" t="s">
        <v>2</v>
      </c>
      <c r="H167" s="22">
        <v>0.18259385665529015</v>
      </c>
      <c r="I167" s="234" t="s">
        <v>13</v>
      </c>
      <c r="J167" s="22">
        <v>0.94711000000000001</v>
      </c>
      <c r="K167" s="235" t="s">
        <v>16</v>
      </c>
      <c r="L167" s="7"/>
    </row>
    <row r="168" spans="2:12" x14ac:dyDescent="0.3">
      <c r="B168" s="232">
        <v>10</v>
      </c>
      <c r="C168" s="233" t="s">
        <v>1128</v>
      </c>
      <c r="D168" s="233">
        <v>69962954</v>
      </c>
      <c r="E168" s="233" t="s">
        <v>299</v>
      </c>
      <c r="F168" s="234" t="s">
        <v>2</v>
      </c>
      <c r="G168" s="6" t="s">
        <v>0</v>
      </c>
      <c r="H168" s="22">
        <v>0.4735494880546075</v>
      </c>
      <c r="I168" s="234" t="s">
        <v>13</v>
      </c>
      <c r="J168" s="22">
        <v>0.98480000000000001</v>
      </c>
      <c r="K168" s="235" t="s">
        <v>16</v>
      </c>
      <c r="L168" s="7"/>
    </row>
    <row r="169" spans="2:12" x14ac:dyDescent="0.3">
      <c r="B169" s="232">
        <v>10</v>
      </c>
      <c r="C169" s="233" t="s">
        <v>300</v>
      </c>
      <c r="D169" s="233">
        <v>75580014</v>
      </c>
      <c r="E169" s="233" t="s">
        <v>301</v>
      </c>
      <c r="F169" s="234" t="s">
        <v>2</v>
      </c>
      <c r="G169" s="6" t="s">
        <v>0</v>
      </c>
      <c r="H169" s="22">
        <v>0.26877133105802054</v>
      </c>
      <c r="I169" s="234" t="s">
        <v>13</v>
      </c>
      <c r="J169" s="22">
        <v>0.94491999999999998</v>
      </c>
      <c r="K169" s="235" t="s">
        <v>16</v>
      </c>
      <c r="L169" s="7"/>
    </row>
    <row r="170" spans="2:12" x14ac:dyDescent="0.3">
      <c r="B170" s="232">
        <v>10</v>
      </c>
      <c r="C170" s="233" t="s">
        <v>302</v>
      </c>
      <c r="D170" s="233">
        <v>75639578</v>
      </c>
      <c r="E170" s="233" t="s">
        <v>303</v>
      </c>
      <c r="F170" s="234" t="s">
        <v>1</v>
      </c>
      <c r="G170" s="6" t="s">
        <v>3</v>
      </c>
      <c r="H170" s="22">
        <v>0.19624573378839591</v>
      </c>
      <c r="I170" s="234" t="s">
        <v>13</v>
      </c>
      <c r="J170" s="22">
        <v>0.97572999999999999</v>
      </c>
      <c r="K170" s="235" t="s">
        <v>16</v>
      </c>
      <c r="L170" s="7"/>
    </row>
    <row r="171" spans="2:12" x14ac:dyDescent="0.3">
      <c r="B171" s="232">
        <v>10</v>
      </c>
      <c r="C171" s="233" t="s">
        <v>304</v>
      </c>
      <c r="D171" s="233">
        <v>77119039</v>
      </c>
      <c r="E171" s="233" t="s">
        <v>305</v>
      </c>
      <c r="F171" s="234" t="s">
        <v>1</v>
      </c>
      <c r="G171" s="6" t="s">
        <v>3</v>
      </c>
      <c r="H171" s="22">
        <v>0.26194539249146764</v>
      </c>
      <c r="I171" s="234" t="s">
        <v>13</v>
      </c>
      <c r="J171" s="22">
        <v>0.90437999999999996</v>
      </c>
      <c r="K171" s="235" t="s">
        <v>16</v>
      </c>
      <c r="L171" s="7"/>
    </row>
    <row r="172" spans="2:12" x14ac:dyDescent="0.3">
      <c r="B172" s="232">
        <v>10</v>
      </c>
      <c r="C172" s="233" t="s">
        <v>306</v>
      </c>
      <c r="D172" s="233">
        <v>78312002</v>
      </c>
      <c r="E172" s="233" t="s">
        <v>307</v>
      </c>
      <c r="F172" s="234" t="s">
        <v>2</v>
      </c>
      <c r="G172" s="6" t="s">
        <v>0</v>
      </c>
      <c r="H172" s="22">
        <v>0.48720136518771329</v>
      </c>
      <c r="I172" s="234" t="s">
        <v>13</v>
      </c>
      <c r="J172" s="22">
        <v>0.97806000000000004</v>
      </c>
      <c r="K172" s="235" t="s">
        <v>16</v>
      </c>
      <c r="L172" s="7"/>
    </row>
    <row r="173" spans="2:12" x14ac:dyDescent="0.3">
      <c r="B173" s="232">
        <v>10</v>
      </c>
      <c r="C173" s="233" t="s">
        <v>308</v>
      </c>
      <c r="D173" s="233">
        <v>81706324</v>
      </c>
      <c r="E173" s="233" t="s">
        <v>309</v>
      </c>
      <c r="F173" s="234" t="s">
        <v>0</v>
      </c>
      <c r="G173" s="6" t="s">
        <v>2</v>
      </c>
      <c r="H173" s="22">
        <v>0.43941979522184305</v>
      </c>
      <c r="I173" s="234" t="s">
        <v>13</v>
      </c>
      <c r="J173" s="22">
        <v>0.98253000000000001</v>
      </c>
      <c r="K173" s="235" t="s">
        <v>16</v>
      </c>
      <c r="L173" s="7"/>
    </row>
    <row r="174" spans="2:12" x14ac:dyDescent="0.3">
      <c r="B174" s="232">
        <v>10</v>
      </c>
      <c r="C174" s="233" t="s">
        <v>310</v>
      </c>
      <c r="D174" s="233">
        <v>105639611</v>
      </c>
      <c r="E174" s="233" t="s">
        <v>311</v>
      </c>
      <c r="F174" s="234" t="s">
        <v>3</v>
      </c>
      <c r="G174" s="6" t="s">
        <v>1</v>
      </c>
      <c r="H174" s="22">
        <v>0.47952218430034133</v>
      </c>
      <c r="I174" s="234" t="s">
        <v>13</v>
      </c>
      <c r="J174" s="22">
        <v>0.97563999999999995</v>
      </c>
      <c r="K174" s="235" t="s">
        <v>16</v>
      </c>
      <c r="L174" s="7"/>
    </row>
    <row r="175" spans="2:12" x14ac:dyDescent="0.3">
      <c r="B175" s="232">
        <v>10</v>
      </c>
      <c r="C175" s="233" t="s">
        <v>312</v>
      </c>
      <c r="D175" s="233">
        <v>124297637</v>
      </c>
      <c r="E175" s="233" t="s">
        <v>313</v>
      </c>
      <c r="F175" s="234" t="s">
        <v>1</v>
      </c>
      <c r="G175" s="6" t="s">
        <v>3</v>
      </c>
      <c r="H175" s="22">
        <v>0.17576791808873721</v>
      </c>
      <c r="I175" s="234" t="s">
        <v>13</v>
      </c>
      <c r="J175" s="22">
        <v>0.93194999999999995</v>
      </c>
      <c r="K175" s="235" t="s">
        <v>16</v>
      </c>
      <c r="L175" s="7"/>
    </row>
    <row r="176" spans="2:12" x14ac:dyDescent="0.3">
      <c r="B176" s="232">
        <v>11</v>
      </c>
      <c r="C176" s="233" t="s">
        <v>314</v>
      </c>
      <c r="D176" s="233">
        <v>35308988</v>
      </c>
      <c r="E176" s="233" t="s">
        <v>315</v>
      </c>
      <c r="F176" s="234" t="s">
        <v>3</v>
      </c>
      <c r="G176" s="6" t="s">
        <v>1</v>
      </c>
      <c r="H176" s="22">
        <v>0.2662116040955631</v>
      </c>
      <c r="I176" s="234" t="s">
        <v>13</v>
      </c>
      <c r="J176" s="22">
        <v>0.99084000000000005</v>
      </c>
      <c r="K176" s="235" t="s">
        <v>16</v>
      </c>
      <c r="L176" s="7"/>
    </row>
    <row r="177" spans="2:12" x14ac:dyDescent="0.3">
      <c r="B177" s="232">
        <v>11</v>
      </c>
      <c r="C177" s="233" t="s">
        <v>316</v>
      </c>
      <c r="D177" s="233">
        <v>43690717</v>
      </c>
      <c r="E177" s="233" t="s">
        <v>317</v>
      </c>
      <c r="F177" s="234" t="s">
        <v>1</v>
      </c>
      <c r="G177" s="6" t="s">
        <v>3</v>
      </c>
      <c r="H177" s="22">
        <v>0.30887372013651876</v>
      </c>
      <c r="I177" s="234" t="s">
        <v>13</v>
      </c>
      <c r="J177" s="22">
        <v>0.96650999999999998</v>
      </c>
      <c r="K177" s="235" t="s">
        <v>16</v>
      </c>
      <c r="L177" s="7"/>
    </row>
    <row r="178" spans="2:12" x14ac:dyDescent="0.3">
      <c r="B178" s="232">
        <v>11</v>
      </c>
      <c r="C178" s="233" t="s">
        <v>318</v>
      </c>
      <c r="D178" s="233">
        <v>45244903</v>
      </c>
      <c r="E178" s="233" t="s">
        <v>319</v>
      </c>
      <c r="F178" s="234" t="s">
        <v>1</v>
      </c>
      <c r="G178" s="6" t="s">
        <v>2</v>
      </c>
      <c r="H178" s="22">
        <v>0.1476109215017064</v>
      </c>
      <c r="I178" s="234" t="s">
        <v>13</v>
      </c>
      <c r="J178" s="22">
        <v>0.93361000000000005</v>
      </c>
      <c r="K178" s="235" t="s">
        <v>16</v>
      </c>
      <c r="L178" s="7"/>
    </row>
    <row r="179" spans="2:12" x14ac:dyDescent="0.3">
      <c r="B179" s="232">
        <v>11</v>
      </c>
      <c r="C179" s="233" t="s">
        <v>1129</v>
      </c>
      <c r="D179" s="233">
        <v>62370155</v>
      </c>
      <c r="E179" s="233" t="s">
        <v>320</v>
      </c>
      <c r="F179" s="234" t="s">
        <v>2</v>
      </c>
      <c r="G179" s="6" t="s">
        <v>0</v>
      </c>
      <c r="H179" s="22">
        <v>0.35409556313993173</v>
      </c>
      <c r="I179" s="234" t="s">
        <v>13</v>
      </c>
      <c r="J179" s="22">
        <v>0.96318999999999999</v>
      </c>
      <c r="K179" s="235" t="s">
        <v>16</v>
      </c>
      <c r="L179" s="7"/>
    </row>
    <row r="180" spans="2:12" x14ac:dyDescent="0.3">
      <c r="B180" s="232">
        <v>11</v>
      </c>
      <c r="C180" s="233" t="s">
        <v>1130</v>
      </c>
      <c r="D180" s="233">
        <v>73036179</v>
      </c>
      <c r="E180" s="233" t="s">
        <v>321</v>
      </c>
      <c r="F180" s="234" t="s">
        <v>1</v>
      </c>
      <c r="G180" s="6" t="s">
        <v>3</v>
      </c>
      <c r="H180" s="22">
        <v>0.11945392491467577</v>
      </c>
      <c r="I180" s="234" t="s">
        <v>13</v>
      </c>
      <c r="J180" s="22">
        <v>0.98168</v>
      </c>
      <c r="K180" s="235" t="s">
        <v>16</v>
      </c>
      <c r="L180" s="7"/>
    </row>
    <row r="181" spans="2:12" x14ac:dyDescent="0.3">
      <c r="B181" s="232">
        <v>11</v>
      </c>
      <c r="C181" s="233" t="s">
        <v>322</v>
      </c>
      <c r="D181" s="233">
        <v>86448839</v>
      </c>
      <c r="E181" s="233" t="s">
        <v>323</v>
      </c>
      <c r="F181" s="234" t="s">
        <v>3</v>
      </c>
      <c r="G181" s="6" t="s">
        <v>1</v>
      </c>
      <c r="H181" s="22">
        <v>0.15784982935153583</v>
      </c>
      <c r="I181" s="234" t="s">
        <v>14</v>
      </c>
      <c r="J181" s="22">
        <v>0.99870000000000003</v>
      </c>
      <c r="K181" s="235">
        <v>0.96114999999999995</v>
      </c>
      <c r="L181" s="7"/>
    </row>
    <row r="182" spans="2:12" x14ac:dyDescent="0.3">
      <c r="B182" s="232">
        <v>11</v>
      </c>
      <c r="C182" s="233" t="s">
        <v>324</v>
      </c>
      <c r="D182" s="233">
        <v>126009500</v>
      </c>
      <c r="E182" s="233" t="s">
        <v>325</v>
      </c>
      <c r="F182" s="234" t="s">
        <v>3</v>
      </c>
      <c r="G182" s="6" t="s">
        <v>1</v>
      </c>
      <c r="H182" s="22">
        <v>0.17491467576791808</v>
      </c>
      <c r="I182" s="234" t="s">
        <v>13</v>
      </c>
      <c r="J182" s="22">
        <v>0.85736999999999997</v>
      </c>
      <c r="K182" s="235" t="s">
        <v>16</v>
      </c>
      <c r="L182" s="7"/>
    </row>
    <row r="183" spans="2:12" x14ac:dyDescent="0.3">
      <c r="B183" s="232">
        <v>12</v>
      </c>
      <c r="C183" s="233" t="s">
        <v>326</v>
      </c>
      <c r="D183" s="233">
        <v>2908330</v>
      </c>
      <c r="E183" s="233" t="s">
        <v>327</v>
      </c>
      <c r="F183" s="234" t="s">
        <v>1</v>
      </c>
      <c r="G183" s="6" t="s">
        <v>0</v>
      </c>
      <c r="H183" s="22">
        <v>2.0477815699658702E-2</v>
      </c>
      <c r="I183" s="234" t="s">
        <v>13</v>
      </c>
      <c r="J183" s="22">
        <v>0.66035999999999995</v>
      </c>
      <c r="K183" s="235" t="s">
        <v>16</v>
      </c>
      <c r="L183" s="7"/>
    </row>
    <row r="184" spans="2:12" x14ac:dyDescent="0.3">
      <c r="B184" s="232">
        <v>12</v>
      </c>
      <c r="C184" s="233" t="s">
        <v>328</v>
      </c>
      <c r="D184" s="233">
        <v>4243749</v>
      </c>
      <c r="E184" s="233" t="s">
        <v>329</v>
      </c>
      <c r="F184" s="234" t="s">
        <v>3</v>
      </c>
      <c r="G184" s="6" t="s">
        <v>1</v>
      </c>
      <c r="H184" s="22">
        <v>0.45819112627986347</v>
      </c>
      <c r="I184" s="234" t="s">
        <v>13</v>
      </c>
      <c r="J184" s="22">
        <v>0.87792000000000003</v>
      </c>
      <c r="K184" s="235" t="s">
        <v>16</v>
      </c>
      <c r="L184" s="7"/>
    </row>
    <row r="185" spans="2:12" x14ac:dyDescent="0.3">
      <c r="B185" s="232">
        <v>12</v>
      </c>
      <c r="C185" s="233" t="s">
        <v>330</v>
      </c>
      <c r="D185" s="233">
        <v>19808912</v>
      </c>
      <c r="E185" s="233" t="s">
        <v>331</v>
      </c>
      <c r="F185" s="234" t="s">
        <v>2</v>
      </c>
      <c r="G185" s="6" t="s">
        <v>1</v>
      </c>
      <c r="H185" s="22">
        <v>0.46245733788395904</v>
      </c>
      <c r="I185" s="234" t="s">
        <v>13</v>
      </c>
      <c r="J185" s="22">
        <v>0.94682999999999995</v>
      </c>
      <c r="K185" s="235" t="s">
        <v>16</v>
      </c>
      <c r="L185" s="7"/>
    </row>
    <row r="186" spans="2:12" x14ac:dyDescent="0.3">
      <c r="B186" s="232">
        <v>12</v>
      </c>
      <c r="C186" s="233" t="s">
        <v>332</v>
      </c>
      <c r="D186" s="233">
        <v>28588242</v>
      </c>
      <c r="E186" s="233" t="s">
        <v>333</v>
      </c>
      <c r="F186" s="234" t="s">
        <v>3</v>
      </c>
      <c r="G186" s="6" t="s">
        <v>1</v>
      </c>
      <c r="H186" s="22">
        <v>0.44453924914675769</v>
      </c>
      <c r="I186" s="234" t="s">
        <v>13</v>
      </c>
      <c r="J186" s="22">
        <v>0.97560999999999998</v>
      </c>
      <c r="K186" s="235" t="s">
        <v>16</v>
      </c>
      <c r="L186" s="7"/>
    </row>
    <row r="187" spans="2:12" x14ac:dyDescent="0.3">
      <c r="B187" s="232">
        <v>12</v>
      </c>
      <c r="C187" s="233" t="s">
        <v>1131</v>
      </c>
      <c r="D187" s="233">
        <v>56396768</v>
      </c>
      <c r="E187" s="233" t="s">
        <v>334</v>
      </c>
      <c r="F187" s="234" t="s">
        <v>2</v>
      </c>
      <c r="G187" s="6" t="s">
        <v>1</v>
      </c>
      <c r="H187" s="22">
        <v>0.32423208191126279</v>
      </c>
      <c r="I187" s="234" t="s">
        <v>13</v>
      </c>
      <c r="J187" s="22">
        <v>0.97560999999999998</v>
      </c>
      <c r="K187" s="235" t="s">
        <v>16</v>
      </c>
      <c r="L187" s="7"/>
    </row>
    <row r="188" spans="2:12" x14ac:dyDescent="0.3">
      <c r="B188" s="232">
        <v>12</v>
      </c>
      <c r="C188" s="233" t="s">
        <v>1132</v>
      </c>
      <c r="D188" s="233">
        <v>57527283</v>
      </c>
      <c r="E188" s="233" t="s">
        <v>335</v>
      </c>
      <c r="F188" s="234" t="s">
        <v>3</v>
      </c>
      <c r="G188" s="6" t="s">
        <v>1</v>
      </c>
      <c r="H188" s="22">
        <v>0.4325938566552901</v>
      </c>
      <c r="I188" s="234" t="s">
        <v>14</v>
      </c>
      <c r="J188" s="22">
        <v>0.99668999999999996</v>
      </c>
      <c r="K188" s="235">
        <v>0.92408000000000001</v>
      </c>
      <c r="L188" s="7"/>
    </row>
    <row r="189" spans="2:12" x14ac:dyDescent="0.3">
      <c r="B189" s="232">
        <v>12</v>
      </c>
      <c r="C189" s="233" t="s">
        <v>336</v>
      </c>
      <c r="D189" s="233">
        <v>65075332</v>
      </c>
      <c r="E189" s="233" t="s">
        <v>337</v>
      </c>
      <c r="F189" s="234" t="s">
        <v>3</v>
      </c>
      <c r="G189" s="6" t="s">
        <v>2</v>
      </c>
      <c r="H189" s="22">
        <v>0.34556313993174059</v>
      </c>
      <c r="I189" s="234" t="s">
        <v>13</v>
      </c>
      <c r="J189" s="22">
        <v>0.96175999999999995</v>
      </c>
      <c r="K189" s="235" t="s">
        <v>16</v>
      </c>
      <c r="L189" s="7"/>
    </row>
    <row r="190" spans="2:12" x14ac:dyDescent="0.3">
      <c r="B190" s="232">
        <v>12</v>
      </c>
      <c r="C190" s="233" t="s">
        <v>338</v>
      </c>
      <c r="D190" s="233">
        <v>65793153</v>
      </c>
      <c r="E190" s="233" t="s">
        <v>339</v>
      </c>
      <c r="F190" s="234" t="s">
        <v>2</v>
      </c>
      <c r="G190" s="6" t="s">
        <v>1</v>
      </c>
      <c r="H190" s="22">
        <v>0.29436860068259385</v>
      </c>
      <c r="I190" s="234" t="s">
        <v>13</v>
      </c>
      <c r="J190" s="22">
        <v>0.95050999999999997</v>
      </c>
      <c r="K190" s="235" t="s">
        <v>16</v>
      </c>
      <c r="L190" s="7"/>
    </row>
    <row r="191" spans="2:12" x14ac:dyDescent="0.3">
      <c r="B191" s="232">
        <v>12</v>
      </c>
      <c r="C191" s="233" t="s">
        <v>340</v>
      </c>
      <c r="D191" s="233">
        <v>66409367</v>
      </c>
      <c r="E191" s="233" t="s">
        <v>341</v>
      </c>
      <c r="F191" s="234" t="s">
        <v>1</v>
      </c>
      <c r="G191" s="6" t="s">
        <v>0</v>
      </c>
      <c r="H191" s="22">
        <v>0.12969283276450511</v>
      </c>
      <c r="I191" s="234" t="s">
        <v>13</v>
      </c>
      <c r="J191" s="22">
        <v>0.96421999999999997</v>
      </c>
      <c r="K191" s="235" t="s">
        <v>16</v>
      </c>
      <c r="L191" s="7"/>
    </row>
    <row r="192" spans="2:12" x14ac:dyDescent="0.3">
      <c r="B192" s="232">
        <v>12</v>
      </c>
      <c r="C192" s="233" t="s">
        <v>342</v>
      </c>
      <c r="D192" s="233">
        <v>85719906</v>
      </c>
      <c r="E192" s="233" t="s">
        <v>343</v>
      </c>
      <c r="F192" s="234" t="s">
        <v>2</v>
      </c>
      <c r="G192" s="6" t="s">
        <v>0</v>
      </c>
      <c r="H192" s="22">
        <v>0.2764505119453925</v>
      </c>
      <c r="I192" s="234" t="s">
        <v>13</v>
      </c>
      <c r="J192" s="22">
        <v>0.97204000000000002</v>
      </c>
      <c r="K192" s="235" t="s">
        <v>16</v>
      </c>
      <c r="L192" s="7"/>
    </row>
    <row r="193" spans="2:12" x14ac:dyDescent="0.3">
      <c r="B193" s="232">
        <v>12</v>
      </c>
      <c r="C193" s="233" t="s">
        <v>344</v>
      </c>
      <c r="D193" s="233">
        <v>94194890</v>
      </c>
      <c r="E193" s="233" t="s">
        <v>345</v>
      </c>
      <c r="F193" s="234" t="s">
        <v>0</v>
      </c>
      <c r="G193" s="6" t="s">
        <v>2</v>
      </c>
      <c r="H193" s="22">
        <v>0.24402730375426623</v>
      </c>
      <c r="I193" s="234" t="s">
        <v>14</v>
      </c>
      <c r="J193" s="22">
        <v>0.99885999999999997</v>
      </c>
      <c r="K193" s="235">
        <v>0.96501000000000003</v>
      </c>
      <c r="L193" s="7"/>
    </row>
    <row r="194" spans="2:12" x14ac:dyDescent="0.3">
      <c r="B194" s="232">
        <v>12</v>
      </c>
      <c r="C194" s="233" t="s">
        <v>1133</v>
      </c>
      <c r="D194" s="233">
        <v>95554771</v>
      </c>
      <c r="E194" s="233" t="s">
        <v>346</v>
      </c>
      <c r="F194" s="234" t="s">
        <v>1</v>
      </c>
      <c r="G194" s="6" t="s">
        <v>3</v>
      </c>
      <c r="H194" s="22">
        <v>0.2030716723549488</v>
      </c>
      <c r="I194" s="234" t="s">
        <v>13</v>
      </c>
      <c r="J194" s="22">
        <v>0.98545000000000005</v>
      </c>
      <c r="K194" s="235" t="s">
        <v>16</v>
      </c>
      <c r="L194" s="7"/>
    </row>
    <row r="195" spans="2:12" x14ac:dyDescent="0.3">
      <c r="B195" s="232">
        <v>12</v>
      </c>
      <c r="C195" s="233" t="s">
        <v>347</v>
      </c>
      <c r="D195" s="233">
        <v>96242109</v>
      </c>
      <c r="E195" s="233" t="s">
        <v>348</v>
      </c>
      <c r="F195" s="234" t="s">
        <v>3</v>
      </c>
      <c r="G195" s="6" t="s">
        <v>2</v>
      </c>
      <c r="H195" s="22">
        <v>0.18771331058020468</v>
      </c>
      <c r="I195" s="234" t="s">
        <v>13</v>
      </c>
      <c r="J195" s="22">
        <v>0.97738999999999998</v>
      </c>
      <c r="K195" s="235" t="s">
        <v>16</v>
      </c>
      <c r="L195" s="7"/>
    </row>
    <row r="196" spans="2:12" x14ac:dyDescent="0.3">
      <c r="B196" s="232">
        <v>12</v>
      </c>
      <c r="C196" s="233" t="s">
        <v>349</v>
      </c>
      <c r="D196" s="233">
        <v>102824921</v>
      </c>
      <c r="E196" s="233" t="s">
        <v>350</v>
      </c>
      <c r="F196" s="234" t="s">
        <v>3</v>
      </c>
      <c r="G196" s="6" t="s">
        <v>1</v>
      </c>
      <c r="H196" s="22">
        <v>0.2372013651877134</v>
      </c>
      <c r="I196" s="234" t="s">
        <v>13</v>
      </c>
      <c r="J196" s="22">
        <v>0.89846000000000004</v>
      </c>
      <c r="K196" s="235" t="s">
        <v>16</v>
      </c>
      <c r="L196" s="7"/>
    </row>
    <row r="197" spans="2:12" x14ac:dyDescent="0.3">
      <c r="B197" s="232">
        <v>12</v>
      </c>
      <c r="C197" s="233" t="s">
        <v>351</v>
      </c>
      <c r="D197" s="233">
        <v>114669870</v>
      </c>
      <c r="E197" s="233" t="s">
        <v>352</v>
      </c>
      <c r="F197" s="234" t="s">
        <v>1</v>
      </c>
      <c r="G197" s="6" t="s">
        <v>0</v>
      </c>
      <c r="H197" s="22">
        <v>0.16296928327645049</v>
      </c>
      <c r="I197" s="234" t="s">
        <v>13</v>
      </c>
      <c r="J197" s="22">
        <v>0.97548000000000001</v>
      </c>
      <c r="K197" s="235" t="s">
        <v>16</v>
      </c>
      <c r="L197" s="7"/>
    </row>
    <row r="198" spans="2:12" x14ac:dyDescent="0.3">
      <c r="B198" s="232">
        <v>12</v>
      </c>
      <c r="C198" s="233" t="s">
        <v>353</v>
      </c>
      <c r="D198" s="233">
        <v>115201436</v>
      </c>
      <c r="E198" s="233" t="s">
        <v>354</v>
      </c>
      <c r="F198" s="234" t="s">
        <v>2</v>
      </c>
      <c r="G198" s="6" t="s">
        <v>0</v>
      </c>
      <c r="H198" s="22">
        <v>0.35409556313993173</v>
      </c>
      <c r="I198" s="234" t="s">
        <v>13</v>
      </c>
      <c r="J198" s="22">
        <v>0.93852999999999998</v>
      </c>
      <c r="K198" s="235" t="s">
        <v>16</v>
      </c>
      <c r="L198" s="7"/>
    </row>
    <row r="199" spans="2:12" x14ac:dyDescent="0.3">
      <c r="B199" s="232">
        <v>12</v>
      </c>
      <c r="C199" s="233" t="s">
        <v>355</v>
      </c>
      <c r="D199" s="233">
        <v>115501127</v>
      </c>
      <c r="E199" s="233" t="s">
        <v>356</v>
      </c>
      <c r="F199" s="234" t="s">
        <v>2</v>
      </c>
      <c r="G199" s="6" t="s">
        <v>0</v>
      </c>
      <c r="H199" s="22">
        <v>0.32081911262798635</v>
      </c>
      <c r="I199" s="234" t="s">
        <v>13</v>
      </c>
      <c r="J199" s="22">
        <v>0.95248999999999995</v>
      </c>
      <c r="K199" s="235" t="s">
        <v>16</v>
      </c>
      <c r="L199" s="7"/>
    </row>
    <row r="200" spans="2:12" x14ac:dyDescent="0.3">
      <c r="B200" s="232">
        <v>13</v>
      </c>
      <c r="C200" s="233" t="s">
        <v>357</v>
      </c>
      <c r="D200" s="233">
        <v>44820608</v>
      </c>
      <c r="E200" s="233" t="s">
        <v>358</v>
      </c>
      <c r="F200" s="234" t="s">
        <v>1</v>
      </c>
      <c r="G200" s="6" t="s">
        <v>3</v>
      </c>
      <c r="H200" s="22">
        <v>0.21501706484641636</v>
      </c>
      <c r="I200" s="234" t="s">
        <v>13</v>
      </c>
      <c r="J200" s="22">
        <v>0.94569999999999999</v>
      </c>
      <c r="K200" s="235" t="s">
        <v>16</v>
      </c>
      <c r="L200" s="7"/>
    </row>
    <row r="201" spans="2:12" x14ac:dyDescent="0.3">
      <c r="B201" s="232">
        <v>13</v>
      </c>
      <c r="C201" s="233" t="s">
        <v>359</v>
      </c>
      <c r="D201" s="233">
        <v>50707087</v>
      </c>
      <c r="E201" s="233" t="s">
        <v>360</v>
      </c>
      <c r="F201" s="234" t="s">
        <v>2</v>
      </c>
      <c r="G201" s="6" t="s">
        <v>1</v>
      </c>
      <c r="H201" s="22">
        <v>2.3890784982935155E-2</v>
      </c>
      <c r="I201" s="234" t="s">
        <v>13</v>
      </c>
      <c r="J201" s="22">
        <v>0.97187999999999997</v>
      </c>
      <c r="K201" s="235" t="s">
        <v>16</v>
      </c>
      <c r="L201" s="7"/>
    </row>
    <row r="202" spans="2:12" x14ac:dyDescent="0.3">
      <c r="B202" s="232">
        <v>13</v>
      </c>
      <c r="C202" s="233" t="s">
        <v>361</v>
      </c>
      <c r="D202" s="233">
        <v>71647588</v>
      </c>
      <c r="E202" s="233" t="s">
        <v>362</v>
      </c>
      <c r="F202" s="234" t="s">
        <v>1</v>
      </c>
      <c r="G202" s="6" t="s">
        <v>0</v>
      </c>
      <c r="H202" s="22">
        <v>0.29692832764505117</v>
      </c>
      <c r="I202" s="234" t="s">
        <v>13</v>
      </c>
      <c r="J202" s="22">
        <v>0.95648</v>
      </c>
      <c r="K202" s="235" t="s">
        <v>16</v>
      </c>
      <c r="L202" s="7"/>
    </row>
    <row r="203" spans="2:12" x14ac:dyDescent="0.3">
      <c r="B203" s="232">
        <v>13</v>
      </c>
      <c r="C203" s="233" t="s">
        <v>363</v>
      </c>
      <c r="D203" s="233">
        <v>80467235</v>
      </c>
      <c r="E203" s="233" t="s">
        <v>364</v>
      </c>
      <c r="F203" s="234" t="s">
        <v>1</v>
      </c>
      <c r="G203" s="6" t="s">
        <v>3</v>
      </c>
      <c r="H203" s="22">
        <v>0.2372013651877134</v>
      </c>
      <c r="I203" s="234" t="s">
        <v>13</v>
      </c>
      <c r="J203" s="22">
        <v>0.89581999999999995</v>
      </c>
      <c r="K203" s="235" t="s">
        <v>16</v>
      </c>
      <c r="L203" s="7"/>
    </row>
    <row r="204" spans="2:12" x14ac:dyDescent="0.3">
      <c r="B204" s="232">
        <v>13</v>
      </c>
      <c r="C204" s="233" t="s">
        <v>1134</v>
      </c>
      <c r="D204" s="233">
        <v>99665512</v>
      </c>
      <c r="E204" s="233" t="s">
        <v>365</v>
      </c>
      <c r="F204" s="234" t="s">
        <v>1</v>
      </c>
      <c r="G204" s="6" t="s">
        <v>0</v>
      </c>
      <c r="H204" s="22">
        <v>0.11604095563139932</v>
      </c>
      <c r="I204" s="234" t="s">
        <v>13</v>
      </c>
      <c r="J204" s="22">
        <v>0.98892999999999998</v>
      </c>
      <c r="K204" s="235" t="s">
        <v>16</v>
      </c>
      <c r="L204" s="7"/>
    </row>
    <row r="205" spans="2:12" x14ac:dyDescent="0.3">
      <c r="B205" s="232">
        <v>13</v>
      </c>
      <c r="C205" s="233" t="s">
        <v>366</v>
      </c>
      <c r="D205" s="233">
        <v>109918493</v>
      </c>
      <c r="E205" s="233" t="s">
        <v>367</v>
      </c>
      <c r="F205" s="234" t="s">
        <v>3</v>
      </c>
      <c r="G205" s="6" t="s">
        <v>1</v>
      </c>
      <c r="H205" s="22">
        <v>0.26791808873720135</v>
      </c>
      <c r="I205" s="234" t="s">
        <v>13</v>
      </c>
      <c r="J205" s="22">
        <v>0.98529999999999995</v>
      </c>
      <c r="K205" s="235" t="s">
        <v>16</v>
      </c>
      <c r="L205" s="7"/>
    </row>
    <row r="206" spans="2:12" x14ac:dyDescent="0.3">
      <c r="B206" s="232">
        <v>14</v>
      </c>
      <c r="C206" s="233" t="s">
        <v>368</v>
      </c>
      <c r="D206" s="233">
        <v>23429729</v>
      </c>
      <c r="E206" s="233" t="s">
        <v>369</v>
      </c>
      <c r="F206" s="234" t="s">
        <v>3</v>
      </c>
      <c r="G206" s="6" t="s">
        <v>2</v>
      </c>
      <c r="H206" s="22">
        <v>0.39163822525597269</v>
      </c>
      <c r="I206" s="234" t="s">
        <v>13</v>
      </c>
      <c r="J206" s="22">
        <v>0.97141999999999995</v>
      </c>
      <c r="K206" s="235" t="s">
        <v>16</v>
      </c>
      <c r="L206" s="7"/>
    </row>
    <row r="207" spans="2:12" x14ac:dyDescent="0.3">
      <c r="B207" s="232">
        <v>14</v>
      </c>
      <c r="C207" s="233" t="s">
        <v>370</v>
      </c>
      <c r="D207" s="233">
        <v>54346010</v>
      </c>
      <c r="E207" s="233" t="s">
        <v>371</v>
      </c>
      <c r="F207" s="234" t="s">
        <v>2</v>
      </c>
      <c r="G207" s="6" t="s">
        <v>0</v>
      </c>
      <c r="H207" s="22">
        <v>8.8737201365187715E-2</v>
      </c>
      <c r="I207" s="234" t="s">
        <v>13</v>
      </c>
      <c r="J207" s="22">
        <v>0.93947999999999998</v>
      </c>
      <c r="K207" s="235" t="s">
        <v>16</v>
      </c>
      <c r="L207" s="7"/>
    </row>
    <row r="208" spans="2:12" x14ac:dyDescent="0.3">
      <c r="B208" s="232">
        <v>14</v>
      </c>
      <c r="C208" s="233" t="s">
        <v>372</v>
      </c>
      <c r="D208" s="233">
        <v>54419106</v>
      </c>
      <c r="E208" s="233" t="s">
        <v>373</v>
      </c>
      <c r="F208" s="234" t="s">
        <v>0</v>
      </c>
      <c r="G208" s="6" t="s">
        <v>1</v>
      </c>
      <c r="H208" s="22">
        <v>0.41467576791808874</v>
      </c>
      <c r="I208" s="234" t="s">
        <v>14</v>
      </c>
      <c r="J208" s="22">
        <v>0.99006000000000005</v>
      </c>
      <c r="K208" s="235">
        <v>0.89004000000000005</v>
      </c>
      <c r="L208" s="7"/>
    </row>
    <row r="209" spans="2:12" x14ac:dyDescent="0.3">
      <c r="B209" s="232">
        <v>14</v>
      </c>
      <c r="C209" s="233" t="s">
        <v>374</v>
      </c>
      <c r="D209" s="233">
        <v>74817418</v>
      </c>
      <c r="E209" s="233" t="s">
        <v>375</v>
      </c>
      <c r="F209" s="234" t="s">
        <v>0</v>
      </c>
      <c r="G209" s="6" t="s">
        <v>2</v>
      </c>
      <c r="H209" s="22">
        <v>0.39590443686006827</v>
      </c>
      <c r="I209" s="234" t="s">
        <v>13</v>
      </c>
      <c r="J209" s="22">
        <v>0.93586000000000003</v>
      </c>
      <c r="K209" s="235" t="s">
        <v>16</v>
      </c>
      <c r="L209" s="7"/>
    </row>
    <row r="210" spans="2:12" x14ac:dyDescent="0.3">
      <c r="B210" s="232">
        <v>14</v>
      </c>
      <c r="C210" s="233" t="s">
        <v>376</v>
      </c>
      <c r="D210" s="233">
        <v>84338431</v>
      </c>
      <c r="E210" s="233" t="s">
        <v>377</v>
      </c>
      <c r="F210" s="234" t="s">
        <v>0</v>
      </c>
      <c r="G210" s="6" t="s">
        <v>2</v>
      </c>
      <c r="H210" s="22">
        <v>0.32423208191126279</v>
      </c>
      <c r="I210" s="234" t="s">
        <v>13</v>
      </c>
      <c r="J210" s="22">
        <v>0.92257999999999996</v>
      </c>
      <c r="K210" s="235" t="s">
        <v>16</v>
      </c>
      <c r="L210" s="7"/>
    </row>
    <row r="211" spans="2:12" x14ac:dyDescent="0.3">
      <c r="B211" s="232">
        <v>14</v>
      </c>
      <c r="C211" s="233" t="s">
        <v>378</v>
      </c>
      <c r="D211" s="233">
        <v>92512143</v>
      </c>
      <c r="E211" s="233" t="s">
        <v>379</v>
      </c>
      <c r="F211" s="234" t="s">
        <v>0</v>
      </c>
      <c r="G211" s="6" t="s">
        <v>2</v>
      </c>
      <c r="H211" s="22">
        <v>0.39931740614334471</v>
      </c>
      <c r="I211" s="234" t="s">
        <v>13</v>
      </c>
      <c r="J211" s="22">
        <v>0.98816999999999999</v>
      </c>
      <c r="K211" s="235" t="s">
        <v>16</v>
      </c>
      <c r="L211" s="7"/>
    </row>
    <row r="212" spans="2:12" x14ac:dyDescent="0.3">
      <c r="B212" s="232">
        <v>14</v>
      </c>
      <c r="C212" s="233" t="s">
        <v>380</v>
      </c>
      <c r="D212" s="233">
        <v>93098339</v>
      </c>
      <c r="E212" s="233" t="s">
        <v>381</v>
      </c>
      <c r="F212" s="234" t="s">
        <v>2</v>
      </c>
      <c r="G212" s="6" t="s">
        <v>1</v>
      </c>
      <c r="H212" s="22">
        <v>0.14846416382252559</v>
      </c>
      <c r="I212" s="234" t="s">
        <v>13</v>
      </c>
      <c r="J212" s="22">
        <v>0.98409000000000002</v>
      </c>
      <c r="K212" s="235" t="s">
        <v>16</v>
      </c>
      <c r="L212" s="7"/>
    </row>
    <row r="213" spans="2:12" x14ac:dyDescent="0.3">
      <c r="B213" s="232">
        <v>15</v>
      </c>
      <c r="C213" s="233" t="s">
        <v>382</v>
      </c>
      <c r="D213" s="233">
        <v>40397191</v>
      </c>
      <c r="E213" s="233" t="s">
        <v>383</v>
      </c>
      <c r="F213" s="234" t="s">
        <v>1</v>
      </c>
      <c r="G213" s="6" t="s">
        <v>2</v>
      </c>
      <c r="H213" s="22">
        <v>0.22098976109215018</v>
      </c>
      <c r="I213" s="234" t="s">
        <v>13</v>
      </c>
      <c r="J213" s="22">
        <v>0.95355999999999996</v>
      </c>
      <c r="K213" s="235" t="s">
        <v>16</v>
      </c>
      <c r="L213" s="7"/>
    </row>
    <row r="214" spans="2:12" x14ac:dyDescent="0.3">
      <c r="B214" s="232">
        <v>15</v>
      </c>
      <c r="C214" s="233" t="s">
        <v>384</v>
      </c>
      <c r="D214" s="233">
        <v>40716253</v>
      </c>
      <c r="E214" s="233" t="s">
        <v>385</v>
      </c>
      <c r="F214" s="234" t="s">
        <v>2</v>
      </c>
      <c r="G214" s="6" t="s">
        <v>1</v>
      </c>
      <c r="H214" s="22">
        <v>0.46757679180887379</v>
      </c>
      <c r="I214" s="234" t="s">
        <v>13</v>
      </c>
      <c r="J214" s="22">
        <v>0.97796000000000005</v>
      </c>
      <c r="K214" s="235" t="s">
        <v>16</v>
      </c>
      <c r="L214" s="7"/>
    </row>
    <row r="215" spans="2:12" x14ac:dyDescent="0.3">
      <c r="B215" s="232">
        <v>15</v>
      </c>
      <c r="C215" s="233" t="s">
        <v>1135</v>
      </c>
      <c r="D215" s="233">
        <v>41255396</v>
      </c>
      <c r="E215" s="233" t="s">
        <v>386</v>
      </c>
      <c r="F215" s="234" t="s">
        <v>1</v>
      </c>
      <c r="G215" s="6" t="s">
        <v>0</v>
      </c>
      <c r="H215" s="22">
        <v>0.48122866894197958</v>
      </c>
      <c r="I215" s="234" t="s">
        <v>13</v>
      </c>
      <c r="J215" s="22">
        <v>0.95599999999999996</v>
      </c>
      <c r="K215" s="235" t="s">
        <v>16</v>
      </c>
      <c r="L215" s="7"/>
    </row>
    <row r="216" spans="2:12" x14ac:dyDescent="0.3">
      <c r="B216" s="232">
        <v>15</v>
      </c>
      <c r="C216" s="233" t="s">
        <v>1136</v>
      </c>
      <c r="D216" s="233">
        <v>41840238</v>
      </c>
      <c r="E216" s="233" t="s">
        <v>387</v>
      </c>
      <c r="F216" s="234" t="s">
        <v>0</v>
      </c>
      <c r="G216" s="6" t="s">
        <v>2</v>
      </c>
      <c r="H216" s="22">
        <v>0.41040955631399323</v>
      </c>
      <c r="I216" s="234" t="s">
        <v>13</v>
      </c>
      <c r="J216" s="22">
        <v>0.95111999999999997</v>
      </c>
      <c r="K216" s="235" t="s">
        <v>16</v>
      </c>
      <c r="L216" s="7"/>
    </row>
    <row r="217" spans="2:12" x14ac:dyDescent="0.3">
      <c r="B217" s="232">
        <v>15</v>
      </c>
      <c r="C217" s="233" t="s">
        <v>388</v>
      </c>
      <c r="D217" s="233">
        <v>41953211</v>
      </c>
      <c r="E217" s="233" t="s">
        <v>389</v>
      </c>
      <c r="F217" s="234" t="s">
        <v>1</v>
      </c>
      <c r="G217" s="6" t="s">
        <v>3</v>
      </c>
      <c r="H217" s="22">
        <v>4.8634812286689422E-2</v>
      </c>
      <c r="I217" s="234" t="s">
        <v>13</v>
      </c>
      <c r="J217" s="22">
        <v>0.86133000000000004</v>
      </c>
      <c r="K217" s="235" t="s">
        <v>16</v>
      </c>
      <c r="L217" s="7"/>
    </row>
    <row r="218" spans="2:12" x14ac:dyDescent="0.3">
      <c r="B218" s="232">
        <v>15</v>
      </c>
      <c r="C218" s="233" t="s">
        <v>390</v>
      </c>
      <c r="D218" s="233">
        <v>49409527</v>
      </c>
      <c r="E218" s="233" t="s">
        <v>391</v>
      </c>
      <c r="F218" s="234" t="s">
        <v>2</v>
      </c>
      <c r="G218" s="6" t="s">
        <v>0</v>
      </c>
      <c r="H218" s="22">
        <v>0.26877133105802048</v>
      </c>
      <c r="I218" s="234" t="s">
        <v>13</v>
      </c>
      <c r="J218" s="22">
        <v>0.87434999999999996</v>
      </c>
      <c r="K218" s="235" t="s">
        <v>16</v>
      </c>
      <c r="L218" s="7"/>
    </row>
    <row r="219" spans="2:12" x14ac:dyDescent="0.3">
      <c r="B219" s="232">
        <v>15</v>
      </c>
      <c r="C219" s="233" t="s">
        <v>392</v>
      </c>
      <c r="D219" s="233">
        <v>49706145</v>
      </c>
      <c r="E219" s="233" t="s">
        <v>393</v>
      </c>
      <c r="F219" s="234" t="s">
        <v>0</v>
      </c>
      <c r="G219" s="6" t="s">
        <v>3</v>
      </c>
      <c r="H219" s="22">
        <v>7.7645051194539252E-2</v>
      </c>
      <c r="I219" s="234" t="s">
        <v>13</v>
      </c>
      <c r="J219" s="22">
        <v>0.94489999999999996</v>
      </c>
      <c r="K219" s="235" t="s">
        <v>16</v>
      </c>
      <c r="L219" s="7"/>
    </row>
    <row r="220" spans="2:12" x14ac:dyDescent="0.3">
      <c r="B220" s="232">
        <v>15</v>
      </c>
      <c r="C220" s="233" t="s">
        <v>394</v>
      </c>
      <c r="D220" s="233">
        <v>63866877</v>
      </c>
      <c r="E220" s="233" t="s">
        <v>395</v>
      </c>
      <c r="F220" s="234" t="s">
        <v>3</v>
      </c>
      <c r="G220" s="6" t="s">
        <v>1</v>
      </c>
      <c r="H220" s="22">
        <v>0.19368600682593856</v>
      </c>
      <c r="I220" s="234" t="s">
        <v>13</v>
      </c>
      <c r="J220" s="22">
        <v>0.94420000000000004</v>
      </c>
      <c r="K220" s="235" t="s">
        <v>16</v>
      </c>
      <c r="L220" s="7"/>
    </row>
    <row r="221" spans="2:12" x14ac:dyDescent="0.3">
      <c r="B221" s="232">
        <v>15</v>
      </c>
      <c r="C221" s="233" t="s">
        <v>1137</v>
      </c>
      <c r="D221" s="233">
        <v>67491274</v>
      </c>
      <c r="E221" s="233" t="s">
        <v>396</v>
      </c>
      <c r="F221" s="234" t="s">
        <v>1</v>
      </c>
      <c r="G221" s="6" t="s">
        <v>0</v>
      </c>
      <c r="H221" s="22">
        <v>0.22098976109215016</v>
      </c>
      <c r="I221" s="234" t="s">
        <v>13</v>
      </c>
      <c r="J221" s="22">
        <v>0.92771000000000003</v>
      </c>
      <c r="K221" s="235" t="s">
        <v>16</v>
      </c>
      <c r="L221" s="7"/>
    </row>
    <row r="222" spans="2:12" x14ac:dyDescent="0.3">
      <c r="B222" s="232">
        <v>15</v>
      </c>
      <c r="C222" s="233" t="s">
        <v>1138</v>
      </c>
      <c r="D222" s="233">
        <v>71612514</v>
      </c>
      <c r="E222" s="233" t="s">
        <v>397</v>
      </c>
      <c r="F222" s="234" t="s">
        <v>3</v>
      </c>
      <c r="G222" s="6" t="s">
        <v>2</v>
      </c>
      <c r="H222" s="22">
        <v>0.32081911262798635</v>
      </c>
      <c r="I222" s="234" t="s">
        <v>13</v>
      </c>
      <c r="J222" s="22">
        <v>0.99104999999999999</v>
      </c>
      <c r="K222" s="235" t="s">
        <v>16</v>
      </c>
      <c r="L222" s="7"/>
    </row>
    <row r="223" spans="2:12" x14ac:dyDescent="0.3">
      <c r="B223" s="232">
        <v>15</v>
      </c>
      <c r="C223" s="233" t="s">
        <v>398</v>
      </c>
      <c r="D223" s="233">
        <v>71803450</v>
      </c>
      <c r="E223" s="233" t="s">
        <v>399</v>
      </c>
      <c r="F223" s="234" t="s">
        <v>1</v>
      </c>
      <c r="G223" s="6" t="s">
        <v>3</v>
      </c>
      <c r="H223" s="22">
        <v>0.1825938566552901</v>
      </c>
      <c r="I223" s="234" t="s">
        <v>13</v>
      </c>
      <c r="J223" s="22">
        <v>0.91690000000000005</v>
      </c>
      <c r="K223" s="235" t="s">
        <v>16</v>
      </c>
      <c r="L223" s="7"/>
    </row>
    <row r="224" spans="2:12" x14ac:dyDescent="0.3">
      <c r="B224" s="232">
        <v>15</v>
      </c>
      <c r="C224" s="233" t="s">
        <v>400</v>
      </c>
      <c r="D224" s="233">
        <v>73833600</v>
      </c>
      <c r="E224" s="233" t="s">
        <v>401</v>
      </c>
      <c r="F224" s="234" t="s">
        <v>2</v>
      </c>
      <c r="G224" s="6" t="s">
        <v>3</v>
      </c>
      <c r="H224" s="22">
        <v>3.7542662116040952E-2</v>
      </c>
      <c r="I224" s="234" t="s">
        <v>13</v>
      </c>
      <c r="J224" s="22">
        <v>0.93913000000000002</v>
      </c>
      <c r="K224" s="235" t="s">
        <v>16</v>
      </c>
      <c r="L224" s="7"/>
    </row>
    <row r="225" spans="2:12" x14ac:dyDescent="0.3">
      <c r="B225" s="232">
        <v>15</v>
      </c>
      <c r="C225" s="233" t="s">
        <v>402</v>
      </c>
      <c r="D225" s="233">
        <v>84274591</v>
      </c>
      <c r="E225" s="233" t="s">
        <v>403</v>
      </c>
      <c r="F225" s="234" t="s">
        <v>2</v>
      </c>
      <c r="G225" s="6" t="s">
        <v>0</v>
      </c>
      <c r="H225" s="22">
        <v>0.4965870307167235</v>
      </c>
      <c r="I225" s="234" t="s">
        <v>13</v>
      </c>
      <c r="J225" s="22">
        <v>0.98524</v>
      </c>
      <c r="K225" s="235" t="s">
        <v>16</v>
      </c>
      <c r="L225" s="7"/>
    </row>
    <row r="226" spans="2:12" x14ac:dyDescent="0.3">
      <c r="B226" s="232">
        <v>16</v>
      </c>
      <c r="C226" s="233" t="s">
        <v>404</v>
      </c>
      <c r="D226" s="233">
        <v>3583173</v>
      </c>
      <c r="E226" s="233" t="s">
        <v>405</v>
      </c>
      <c r="F226" s="234" t="s">
        <v>1</v>
      </c>
      <c r="G226" s="6" t="s">
        <v>3</v>
      </c>
      <c r="H226" s="22">
        <v>0.2303754266211604</v>
      </c>
      <c r="I226" s="234" t="s">
        <v>13</v>
      </c>
      <c r="J226" s="22">
        <v>0.91803000000000001</v>
      </c>
      <c r="K226" s="235" t="s">
        <v>16</v>
      </c>
      <c r="L226" s="7"/>
    </row>
    <row r="227" spans="2:12" x14ac:dyDescent="0.3">
      <c r="B227" s="232">
        <v>16</v>
      </c>
      <c r="C227" s="233" t="s">
        <v>406</v>
      </c>
      <c r="D227" s="233">
        <v>4361138</v>
      </c>
      <c r="E227" s="233" t="s">
        <v>407</v>
      </c>
      <c r="F227" s="234" t="s">
        <v>3</v>
      </c>
      <c r="G227" s="6" t="s">
        <v>1</v>
      </c>
      <c r="H227" s="22">
        <v>0.29436860068259385</v>
      </c>
      <c r="I227" s="234" t="s">
        <v>13</v>
      </c>
      <c r="J227" s="22">
        <v>0.97519999999999996</v>
      </c>
      <c r="K227" s="235" t="s">
        <v>16</v>
      </c>
      <c r="L227" s="7"/>
    </row>
    <row r="228" spans="2:12" x14ac:dyDescent="0.3">
      <c r="B228" s="232">
        <v>16</v>
      </c>
      <c r="C228" s="233" t="s">
        <v>408</v>
      </c>
      <c r="D228" s="233">
        <v>10136889</v>
      </c>
      <c r="E228" s="233" t="s">
        <v>409</v>
      </c>
      <c r="F228" s="234" t="s">
        <v>3</v>
      </c>
      <c r="G228" s="6" t="s">
        <v>2</v>
      </c>
      <c r="H228" s="22">
        <v>0.2696245733788396</v>
      </c>
      <c r="I228" s="234" t="s">
        <v>13</v>
      </c>
      <c r="J228" s="22">
        <v>0.99029</v>
      </c>
      <c r="K228" s="235" t="s">
        <v>16</v>
      </c>
      <c r="L228" s="7"/>
    </row>
    <row r="229" spans="2:12" x14ac:dyDescent="0.3">
      <c r="B229" s="232">
        <v>16</v>
      </c>
      <c r="C229" s="233" t="s">
        <v>410</v>
      </c>
      <c r="D229" s="233">
        <v>10740982</v>
      </c>
      <c r="E229" s="233" t="s">
        <v>411</v>
      </c>
      <c r="F229" s="234" t="s">
        <v>2</v>
      </c>
      <c r="G229" s="6" t="s">
        <v>1</v>
      </c>
      <c r="H229" s="22">
        <v>0.20563139931740615</v>
      </c>
      <c r="I229" s="234" t="s">
        <v>13</v>
      </c>
      <c r="J229" s="22">
        <v>0.88019000000000003</v>
      </c>
      <c r="K229" s="235" t="s">
        <v>16</v>
      </c>
      <c r="L229" s="7"/>
    </row>
    <row r="230" spans="2:12" x14ac:dyDescent="0.3">
      <c r="B230" s="232">
        <v>16</v>
      </c>
      <c r="C230" s="233" t="s">
        <v>1139</v>
      </c>
      <c r="D230" s="233">
        <v>28870962</v>
      </c>
      <c r="E230" s="233" t="s">
        <v>412</v>
      </c>
      <c r="F230" s="234" t="s">
        <v>2</v>
      </c>
      <c r="G230" s="6" t="s">
        <v>0</v>
      </c>
      <c r="H230" s="22">
        <v>0.39419795221843001</v>
      </c>
      <c r="I230" s="234" t="s">
        <v>13</v>
      </c>
      <c r="J230" s="22">
        <v>0.95321</v>
      </c>
      <c r="K230" s="235" t="s">
        <v>16</v>
      </c>
      <c r="L230" s="7"/>
    </row>
    <row r="231" spans="2:12" x14ac:dyDescent="0.3">
      <c r="B231" s="232">
        <v>16</v>
      </c>
      <c r="C231" s="233" t="s">
        <v>413</v>
      </c>
      <c r="D231" s="233">
        <v>50188929</v>
      </c>
      <c r="E231" s="233" t="s">
        <v>414</v>
      </c>
      <c r="F231" s="234" t="s">
        <v>2</v>
      </c>
      <c r="G231" s="6" t="s">
        <v>0</v>
      </c>
      <c r="H231" s="22">
        <v>4.778156996587031E-2</v>
      </c>
      <c r="I231" s="234" t="s">
        <v>14</v>
      </c>
      <c r="J231" s="22">
        <v>0.99424000000000001</v>
      </c>
      <c r="K231" s="235">
        <v>0.93498000000000003</v>
      </c>
      <c r="L231" s="7"/>
    </row>
    <row r="232" spans="2:12" x14ac:dyDescent="0.3">
      <c r="B232" s="232">
        <v>16</v>
      </c>
      <c r="C232" s="233" t="s">
        <v>415</v>
      </c>
      <c r="D232" s="233">
        <v>53935407</v>
      </c>
      <c r="E232" s="233" t="s">
        <v>416</v>
      </c>
      <c r="F232" s="234" t="s">
        <v>3</v>
      </c>
      <c r="G232" s="6" t="s">
        <v>1</v>
      </c>
      <c r="H232" s="22">
        <v>5.2901023890784979E-2</v>
      </c>
      <c r="I232" s="234" t="s">
        <v>13</v>
      </c>
      <c r="J232" s="22">
        <v>0.93991999999999998</v>
      </c>
      <c r="K232" s="235" t="s">
        <v>16</v>
      </c>
      <c r="L232" s="7"/>
    </row>
    <row r="233" spans="2:12" x14ac:dyDescent="0.3">
      <c r="B233" s="232">
        <v>16</v>
      </c>
      <c r="C233" s="233" t="s">
        <v>1140</v>
      </c>
      <c r="D233" s="233">
        <v>58063513</v>
      </c>
      <c r="E233" s="233" t="s">
        <v>417</v>
      </c>
      <c r="F233" s="234" t="s">
        <v>2</v>
      </c>
      <c r="G233" s="6" t="s">
        <v>3</v>
      </c>
      <c r="H233" s="22">
        <v>0.28071672354948807</v>
      </c>
      <c r="I233" s="234" t="s">
        <v>13</v>
      </c>
      <c r="J233" s="22">
        <v>0.93479999999999996</v>
      </c>
      <c r="K233" s="235" t="s">
        <v>16</v>
      </c>
      <c r="L233" s="7"/>
    </row>
    <row r="234" spans="2:12" x14ac:dyDescent="0.3">
      <c r="B234" s="232">
        <v>16</v>
      </c>
      <c r="C234" s="233" t="s">
        <v>418</v>
      </c>
      <c r="D234" s="233">
        <v>69891510</v>
      </c>
      <c r="E234" s="233" t="s">
        <v>419</v>
      </c>
      <c r="F234" s="234" t="s">
        <v>2</v>
      </c>
      <c r="G234" s="6" t="s">
        <v>3</v>
      </c>
      <c r="H234" s="22">
        <v>0.47952218430034127</v>
      </c>
      <c r="I234" s="234" t="s">
        <v>13</v>
      </c>
      <c r="J234" s="22">
        <v>0.98041999999999996</v>
      </c>
      <c r="K234" s="235" t="s">
        <v>16</v>
      </c>
      <c r="L234" s="7"/>
    </row>
    <row r="235" spans="2:12" x14ac:dyDescent="0.3">
      <c r="B235" s="232">
        <v>16</v>
      </c>
      <c r="C235" s="233" t="s">
        <v>420</v>
      </c>
      <c r="D235" s="233">
        <v>75411445</v>
      </c>
      <c r="E235" s="233" t="s">
        <v>421</v>
      </c>
      <c r="F235" s="234" t="s">
        <v>0</v>
      </c>
      <c r="G235" s="6" t="s">
        <v>1</v>
      </c>
      <c r="H235" s="22">
        <v>0.39761092150170652</v>
      </c>
      <c r="I235" s="234" t="s">
        <v>13</v>
      </c>
      <c r="J235" s="22">
        <v>0.95682</v>
      </c>
      <c r="K235" s="235" t="s">
        <v>16</v>
      </c>
      <c r="L235" s="7"/>
    </row>
    <row r="236" spans="2:12" x14ac:dyDescent="0.3">
      <c r="B236" s="232">
        <v>16</v>
      </c>
      <c r="C236" s="233" t="s">
        <v>422</v>
      </c>
      <c r="D236" s="233">
        <v>78225633</v>
      </c>
      <c r="E236" s="233" t="s">
        <v>423</v>
      </c>
      <c r="F236" s="234" t="s">
        <v>0</v>
      </c>
      <c r="G236" s="6" t="s">
        <v>2</v>
      </c>
      <c r="H236" s="22">
        <v>0.30034129692832767</v>
      </c>
      <c r="I236" s="234" t="s">
        <v>14</v>
      </c>
      <c r="J236" s="22">
        <v>0.99934000000000001</v>
      </c>
      <c r="K236" s="235">
        <v>0.97738000000000003</v>
      </c>
      <c r="L236" s="7"/>
    </row>
    <row r="237" spans="2:12" x14ac:dyDescent="0.3">
      <c r="B237" s="232">
        <v>16</v>
      </c>
      <c r="C237" s="233" t="s">
        <v>424</v>
      </c>
      <c r="D237" s="233">
        <v>86403821</v>
      </c>
      <c r="E237" s="233" t="s">
        <v>425</v>
      </c>
      <c r="F237" s="234" t="s">
        <v>2</v>
      </c>
      <c r="G237" s="6" t="s">
        <v>1</v>
      </c>
      <c r="H237" s="22">
        <v>0.11006825938566553</v>
      </c>
      <c r="I237" s="234" t="s">
        <v>13</v>
      </c>
      <c r="J237" s="22">
        <v>0.98538000000000003</v>
      </c>
      <c r="K237" s="235" t="s">
        <v>16</v>
      </c>
      <c r="L237" s="7"/>
    </row>
    <row r="238" spans="2:12" x14ac:dyDescent="0.3">
      <c r="B238" s="232">
        <v>16</v>
      </c>
      <c r="C238" s="233" t="s">
        <v>426</v>
      </c>
      <c r="D238" s="233">
        <v>86579223</v>
      </c>
      <c r="E238" s="233" t="s">
        <v>427</v>
      </c>
      <c r="F238" s="234" t="s">
        <v>1</v>
      </c>
      <c r="G238" s="6" t="s">
        <v>0</v>
      </c>
      <c r="H238" s="22">
        <v>0.21416382252559729</v>
      </c>
      <c r="I238" s="234" t="s">
        <v>13</v>
      </c>
      <c r="J238" s="22">
        <v>0.96348</v>
      </c>
      <c r="K238" s="235" t="s">
        <v>16</v>
      </c>
      <c r="L238" s="7"/>
    </row>
    <row r="239" spans="2:12" x14ac:dyDescent="0.3">
      <c r="B239" s="232">
        <v>17</v>
      </c>
      <c r="C239" s="233" t="s">
        <v>1141</v>
      </c>
      <c r="D239" s="233">
        <v>3882613</v>
      </c>
      <c r="E239" s="233" t="s">
        <v>428</v>
      </c>
      <c r="F239" s="234" t="s">
        <v>2</v>
      </c>
      <c r="G239" s="6" t="s">
        <v>1</v>
      </c>
      <c r="H239" s="22">
        <v>0.49488054607508536</v>
      </c>
      <c r="I239" s="234" t="s">
        <v>13</v>
      </c>
      <c r="J239" s="22">
        <v>0.95908000000000004</v>
      </c>
      <c r="K239" s="235" t="s">
        <v>16</v>
      </c>
      <c r="L239" s="7"/>
    </row>
    <row r="240" spans="2:12" x14ac:dyDescent="0.3">
      <c r="B240" s="232">
        <v>17</v>
      </c>
      <c r="C240" s="233" t="s">
        <v>1142</v>
      </c>
      <c r="D240" s="233">
        <v>6469793</v>
      </c>
      <c r="E240" s="233" t="s">
        <v>429</v>
      </c>
      <c r="F240" s="234" t="s">
        <v>2</v>
      </c>
      <c r="G240" s="6" t="s">
        <v>0</v>
      </c>
      <c r="H240" s="22">
        <v>0.4948805460750853</v>
      </c>
      <c r="I240" s="234" t="s">
        <v>13</v>
      </c>
      <c r="J240" s="22">
        <v>0.88444999999999996</v>
      </c>
      <c r="K240" s="235" t="s">
        <v>16</v>
      </c>
      <c r="L240" s="7"/>
    </row>
    <row r="241" spans="2:12" x14ac:dyDescent="0.3">
      <c r="B241" s="232">
        <v>17</v>
      </c>
      <c r="C241" s="233" t="s">
        <v>430</v>
      </c>
      <c r="D241" s="233">
        <v>7163350</v>
      </c>
      <c r="E241" s="233" t="s">
        <v>431</v>
      </c>
      <c r="F241" s="234" t="s">
        <v>0</v>
      </c>
      <c r="G241" s="6" t="s">
        <v>2</v>
      </c>
      <c r="H241" s="22">
        <v>0.13993174061433447</v>
      </c>
      <c r="I241" s="234" t="s">
        <v>13</v>
      </c>
      <c r="J241" s="22">
        <v>0.96874000000000005</v>
      </c>
      <c r="K241" s="235" t="s">
        <v>16</v>
      </c>
      <c r="L241" s="7"/>
    </row>
    <row r="242" spans="2:12" x14ac:dyDescent="0.3">
      <c r="B242" s="232">
        <v>17</v>
      </c>
      <c r="C242" s="233" t="s">
        <v>1143</v>
      </c>
      <c r="D242" s="233">
        <v>7448457</v>
      </c>
      <c r="E242" s="233" t="s">
        <v>432</v>
      </c>
      <c r="F242" s="234" t="s">
        <v>1</v>
      </c>
      <c r="G242" s="6" t="s">
        <v>2</v>
      </c>
      <c r="H242" s="22">
        <v>0.14249146757679176</v>
      </c>
      <c r="I242" s="234" t="s">
        <v>14</v>
      </c>
      <c r="J242" s="22">
        <v>0.88600999999999996</v>
      </c>
      <c r="K242" s="235">
        <v>0.23841000000000001</v>
      </c>
      <c r="L242" s="7"/>
    </row>
    <row r="243" spans="2:12" x14ac:dyDescent="0.3">
      <c r="B243" s="232">
        <v>17</v>
      </c>
      <c r="C243" s="233" t="s">
        <v>1144</v>
      </c>
      <c r="D243" s="233">
        <v>16030520</v>
      </c>
      <c r="E243" s="233" t="s">
        <v>433</v>
      </c>
      <c r="F243" s="234" t="s">
        <v>3</v>
      </c>
      <c r="G243" s="6" t="s">
        <v>1</v>
      </c>
      <c r="H243" s="22">
        <v>0.45563139931740615</v>
      </c>
      <c r="I243" s="234" t="s">
        <v>13</v>
      </c>
      <c r="J243" s="22">
        <v>0.94059000000000004</v>
      </c>
      <c r="K243" s="235" t="s">
        <v>16</v>
      </c>
      <c r="L243" s="7"/>
    </row>
    <row r="244" spans="2:12" x14ac:dyDescent="0.3">
      <c r="B244" s="232">
        <v>17</v>
      </c>
      <c r="C244" s="233" t="s">
        <v>1145</v>
      </c>
      <c r="D244" s="233">
        <v>28072327</v>
      </c>
      <c r="E244" s="233" t="s">
        <v>434</v>
      </c>
      <c r="F244" s="234" t="s">
        <v>0</v>
      </c>
      <c r="G244" s="6" t="s">
        <v>2</v>
      </c>
      <c r="H244" s="22">
        <v>0.476962457337884</v>
      </c>
      <c r="I244" s="234" t="s">
        <v>13</v>
      </c>
      <c r="J244" s="22">
        <v>0.93564000000000003</v>
      </c>
      <c r="K244" s="235" t="s">
        <v>16</v>
      </c>
      <c r="L244" s="7"/>
    </row>
    <row r="245" spans="2:12" x14ac:dyDescent="0.3">
      <c r="B245" s="232">
        <v>17</v>
      </c>
      <c r="C245" s="233" t="s">
        <v>435</v>
      </c>
      <c r="D245" s="233">
        <v>29210595</v>
      </c>
      <c r="E245" s="233" t="s">
        <v>436</v>
      </c>
      <c r="F245" s="234" t="s">
        <v>2</v>
      </c>
      <c r="G245" s="6" t="s">
        <v>0</v>
      </c>
      <c r="H245" s="22">
        <v>0.26791808873720135</v>
      </c>
      <c r="I245" s="234" t="s">
        <v>13</v>
      </c>
      <c r="J245" s="22">
        <v>0.95145999999999997</v>
      </c>
      <c r="K245" s="235" t="s">
        <v>16</v>
      </c>
      <c r="L245" s="7"/>
    </row>
    <row r="246" spans="2:12" x14ac:dyDescent="0.3">
      <c r="B246" s="232">
        <v>17</v>
      </c>
      <c r="C246" s="233" t="s">
        <v>437</v>
      </c>
      <c r="D246" s="233">
        <v>36915540</v>
      </c>
      <c r="E246" s="233" t="s">
        <v>438</v>
      </c>
      <c r="F246" s="234" t="s">
        <v>3</v>
      </c>
      <c r="G246" s="6" t="s">
        <v>1</v>
      </c>
      <c r="H246" s="22">
        <v>0.1348122866894198</v>
      </c>
      <c r="I246" s="234" t="s">
        <v>13</v>
      </c>
      <c r="J246" s="22">
        <v>0.95282999999999995</v>
      </c>
      <c r="K246" s="235" t="s">
        <v>16</v>
      </c>
      <c r="L246" s="7"/>
    </row>
    <row r="247" spans="2:12" x14ac:dyDescent="0.3">
      <c r="B247" s="232">
        <v>17</v>
      </c>
      <c r="C247" s="233" t="s">
        <v>1146</v>
      </c>
      <c r="D247" s="233">
        <v>37504933</v>
      </c>
      <c r="E247" s="233" t="s">
        <v>439</v>
      </c>
      <c r="F247" s="234" t="s">
        <v>3</v>
      </c>
      <c r="G247" s="6" t="s">
        <v>1</v>
      </c>
      <c r="H247" s="22">
        <v>0.25597269624573377</v>
      </c>
      <c r="I247" s="234" t="s">
        <v>13</v>
      </c>
      <c r="J247" s="22">
        <v>0.95230999999999999</v>
      </c>
      <c r="K247" s="235" t="s">
        <v>16</v>
      </c>
      <c r="L247" s="7"/>
    </row>
    <row r="248" spans="2:12" x14ac:dyDescent="0.3">
      <c r="B248" s="232">
        <v>17</v>
      </c>
      <c r="C248" s="233" t="s">
        <v>1147</v>
      </c>
      <c r="D248" s="233">
        <v>43940021</v>
      </c>
      <c r="E248" s="233" t="s">
        <v>440</v>
      </c>
      <c r="F248" s="234" t="s">
        <v>2</v>
      </c>
      <c r="G248" s="6" t="s">
        <v>0</v>
      </c>
      <c r="H248" s="22">
        <v>0.1766211604095563</v>
      </c>
      <c r="I248" s="234" t="s">
        <v>13</v>
      </c>
      <c r="J248" s="22">
        <v>0.97519</v>
      </c>
      <c r="K248" s="235" t="s">
        <v>16</v>
      </c>
      <c r="L248" s="7"/>
    </row>
    <row r="249" spans="2:12" x14ac:dyDescent="0.3">
      <c r="B249" s="232">
        <v>17</v>
      </c>
      <c r="C249" s="233" t="s">
        <v>441</v>
      </c>
      <c r="D249" s="233">
        <v>46552229</v>
      </c>
      <c r="E249" s="233" t="s">
        <v>442</v>
      </c>
      <c r="F249" s="234" t="s">
        <v>3</v>
      </c>
      <c r="G249" s="6" t="s">
        <v>1</v>
      </c>
      <c r="H249" s="22">
        <v>0.22013651877133106</v>
      </c>
      <c r="I249" s="234" t="s">
        <v>13</v>
      </c>
      <c r="J249" s="22">
        <v>0.97206999999999999</v>
      </c>
      <c r="K249" s="235" t="s">
        <v>16</v>
      </c>
      <c r="L249" s="7"/>
    </row>
    <row r="250" spans="2:12" x14ac:dyDescent="0.3">
      <c r="B250" s="232">
        <v>17</v>
      </c>
      <c r="C250" s="233" t="s">
        <v>443</v>
      </c>
      <c r="D250" s="233">
        <v>54195453</v>
      </c>
      <c r="E250" s="233" t="s">
        <v>444</v>
      </c>
      <c r="F250" s="234" t="s">
        <v>1</v>
      </c>
      <c r="G250" s="6" t="s">
        <v>3</v>
      </c>
      <c r="H250" s="22">
        <v>0.40699658703071673</v>
      </c>
      <c r="I250" s="234" t="s">
        <v>13</v>
      </c>
      <c r="J250" s="22">
        <v>0.97109999999999996</v>
      </c>
      <c r="K250" s="235" t="s">
        <v>16</v>
      </c>
      <c r="L250" s="7"/>
    </row>
    <row r="251" spans="2:12" x14ac:dyDescent="0.3">
      <c r="B251" s="232">
        <v>17</v>
      </c>
      <c r="C251" s="233" t="s">
        <v>445</v>
      </c>
      <c r="D251" s="233">
        <v>59286644</v>
      </c>
      <c r="E251" s="233" t="s">
        <v>446</v>
      </c>
      <c r="F251" s="234" t="s">
        <v>2</v>
      </c>
      <c r="G251" s="6" t="s">
        <v>1</v>
      </c>
      <c r="H251" s="22">
        <v>0.22696245733788389</v>
      </c>
      <c r="I251" s="234" t="s">
        <v>14</v>
      </c>
      <c r="J251" s="22">
        <v>0.99404999999999999</v>
      </c>
      <c r="K251" s="235">
        <v>0.93625000000000003</v>
      </c>
      <c r="L251" s="7"/>
    </row>
    <row r="252" spans="2:12" x14ac:dyDescent="0.3">
      <c r="B252" s="232">
        <v>17</v>
      </c>
      <c r="C252" s="233" t="s">
        <v>447</v>
      </c>
      <c r="D252" s="233">
        <v>62497964</v>
      </c>
      <c r="E252" s="233" t="s">
        <v>448</v>
      </c>
      <c r="F252" s="234" t="s">
        <v>1</v>
      </c>
      <c r="G252" s="6" t="s">
        <v>3</v>
      </c>
      <c r="H252" s="22">
        <v>1.2798634812286689E-2</v>
      </c>
      <c r="I252" s="234" t="s">
        <v>14</v>
      </c>
      <c r="J252" s="22">
        <v>0.99073</v>
      </c>
      <c r="K252" s="235">
        <v>0.60362000000000005</v>
      </c>
      <c r="L252" s="7"/>
    </row>
    <row r="253" spans="2:12" x14ac:dyDescent="0.3">
      <c r="B253" s="232">
        <v>17</v>
      </c>
      <c r="C253" s="233" t="s">
        <v>449</v>
      </c>
      <c r="D253" s="233">
        <v>62686730</v>
      </c>
      <c r="E253" s="233" t="s">
        <v>450</v>
      </c>
      <c r="F253" s="234" t="s">
        <v>2</v>
      </c>
      <c r="G253" s="6" t="s">
        <v>0</v>
      </c>
      <c r="H253" s="22">
        <v>0.27303754266211611</v>
      </c>
      <c r="I253" s="234" t="s">
        <v>13</v>
      </c>
      <c r="J253" s="22">
        <v>0.82121</v>
      </c>
      <c r="K253" s="235" t="s">
        <v>16</v>
      </c>
      <c r="L253" s="7"/>
    </row>
    <row r="254" spans="2:12" x14ac:dyDescent="0.3">
      <c r="B254" s="232">
        <v>17</v>
      </c>
      <c r="C254" s="233" t="s">
        <v>451</v>
      </c>
      <c r="D254" s="233">
        <v>68976415</v>
      </c>
      <c r="E254" s="233" t="s">
        <v>452</v>
      </c>
      <c r="F254" s="234" t="s">
        <v>1</v>
      </c>
      <c r="G254" s="6" t="s">
        <v>3</v>
      </c>
      <c r="H254" s="22">
        <v>0.23720136518771329</v>
      </c>
      <c r="I254" s="234" t="s">
        <v>14</v>
      </c>
      <c r="J254" s="22">
        <v>0.99239999999999995</v>
      </c>
      <c r="K254" s="235">
        <v>0.89619000000000004</v>
      </c>
      <c r="L254" s="7"/>
    </row>
    <row r="255" spans="2:12" x14ac:dyDescent="0.3">
      <c r="B255" s="232">
        <v>17</v>
      </c>
      <c r="C255" s="233" t="s">
        <v>453</v>
      </c>
      <c r="D255" s="233">
        <v>69201811</v>
      </c>
      <c r="E255" s="233" t="s">
        <v>454</v>
      </c>
      <c r="F255" s="234" t="s">
        <v>0</v>
      </c>
      <c r="G255" s="6" t="s">
        <v>2</v>
      </c>
      <c r="H255" s="22">
        <v>0.44965870307167233</v>
      </c>
      <c r="I255" s="234" t="s">
        <v>13</v>
      </c>
      <c r="J255" s="22">
        <v>0.96875</v>
      </c>
      <c r="K255" s="235" t="s">
        <v>16</v>
      </c>
      <c r="L255" s="7"/>
    </row>
    <row r="256" spans="2:12" x14ac:dyDescent="0.3">
      <c r="B256" s="232">
        <v>17</v>
      </c>
      <c r="C256" s="233" t="s">
        <v>455</v>
      </c>
      <c r="D256" s="233">
        <v>69371318</v>
      </c>
      <c r="E256" s="233" t="s">
        <v>456</v>
      </c>
      <c r="F256" s="234" t="s">
        <v>1</v>
      </c>
      <c r="G256" s="6" t="s">
        <v>3</v>
      </c>
      <c r="H256" s="22">
        <v>9.3856655290102384E-2</v>
      </c>
      <c r="I256" s="234" t="s">
        <v>13</v>
      </c>
      <c r="J256" s="22">
        <v>0.97480999999999995</v>
      </c>
      <c r="K256" s="235" t="s">
        <v>16</v>
      </c>
      <c r="L256" s="7"/>
    </row>
    <row r="257" spans="2:12" x14ac:dyDescent="0.3">
      <c r="B257" s="232">
        <v>17</v>
      </c>
      <c r="C257" s="233" t="s">
        <v>1148</v>
      </c>
      <c r="D257" s="233">
        <v>73525670</v>
      </c>
      <c r="E257" s="233" t="s">
        <v>457</v>
      </c>
      <c r="F257" s="234" t="s">
        <v>3</v>
      </c>
      <c r="G257" s="6" t="s">
        <v>2</v>
      </c>
      <c r="H257" s="22">
        <v>0.23720136518771329</v>
      </c>
      <c r="I257" s="234" t="s">
        <v>13</v>
      </c>
      <c r="J257" s="22">
        <v>0.88204000000000005</v>
      </c>
      <c r="K257" s="235" t="s">
        <v>16</v>
      </c>
      <c r="L257" s="7"/>
    </row>
    <row r="258" spans="2:12" x14ac:dyDescent="0.3">
      <c r="B258" s="232">
        <v>17</v>
      </c>
      <c r="C258" s="233" t="s">
        <v>1149</v>
      </c>
      <c r="D258" s="233">
        <v>79952944</v>
      </c>
      <c r="E258" s="233" t="s">
        <v>458</v>
      </c>
      <c r="F258" s="234" t="s">
        <v>1</v>
      </c>
      <c r="G258" s="6" t="s">
        <v>3</v>
      </c>
      <c r="H258" s="22">
        <v>0.1220136518771331</v>
      </c>
      <c r="I258" s="234" t="s">
        <v>13</v>
      </c>
      <c r="J258" s="22">
        <v>0.90153000000000005</v>
      </c>
      <c r="K258" s="235" t="s">
        <v>16</v>
      </c>
      <c r="L258" s="7"/>
    </row>
    <row r="259" spans="2:12" x14ac:dyDescent="0.3">
      <c r="B259" s="232">
        <v>18</v>
      </c>
      <c r="C259" s="233" t="s">
        <v>459</v>
      </c>
      <c r="D259" s="233">
        <v>8801351</v>
      </c>
      <c r="E259" s="233" t="s">
        <v>460</v>
      </c>
      <c r="F259" s="234" t="s">
        <v>0</v>
      </c>
      <c r="G259" s="6" t="s">
        <v>2</v>
      </c>
      <c r="H259" s="22">
        <v>0.25341296928327639</v>
      </c>
      <c r="I259" s="234" t="s">
        <v>13</v>
      </c>
      <c r="J259" s="22">
        <v>0.90195000000000003</v>
      </c>
      <c r="K259" s="235" t="s">
        <v>16</v>
      </c>
      <c r="L259" s="7"/>
    </row>
    <row r="260" spans="2:12" x14ac:dyDescent="0.3">
      <c r="B260" s="232">
        <v>18</v>
      </c>
      <c r="C260" s="233" t="s">
        <v>461</v>
      </c>
      <c r="D260" s="233">
        <v>10078071</v>
      </c>
      <c r="E260" s="233" t="s">
        <v>462</v>
      </c>
      <c r="F260" s="234" t="s">
        <v>2</v>
      </c>
      <c r="G260" s="6" t="s">
        <v>0</v>
      </c>
      <c r="H260" s="22">
        <v>0.26194539249146759</v>
      </c>
      <c r="I260" s="234" t="s">
        <v>14</v>
      </c>
      <c r="J260" s="22">
        <v>0.99926999999999999</v>
      </c>
      <c r="K260" s="235">
        <v>0.98124</v>
      </c>
      <c r="L260" s="7"/>
    </row>
    <row r="261" spans="2:12" x14ac:dyDescent="0.3">
      <c r="B261" s="232">
        <v>18</v>
      </c>
      <c r="C261" s="233" t="s">
        <v>463</v>
      </c>
      <c r="D261" s="233">
        <v>19816712</v>
      </c>
      <c r="E261" s="233" t="s">
        <v>464</v>
      </c>
      <c r="F261" s="234" t="s">
        <v>0</v>
      </c>
      <c r="G261" s="6" t="s">
        <v>3</v>
      </c>
      <c r="H261" s="22">
        <v>0.3950511945392492</v>
      </c>
      <c r="I261" s="234" t="s">
        <v>13</v>
      </c>
      <c r="J261" s="22">
        <v>0.95492999999999995</v>
      </c>
      <c r="K261" s="235" t="s">
        <v>16</v>
      </c>
      <c r="L261" s="7"/>
    </row>
    <row r="262" spans="2:12" x14ac:dyDescent="0.3">
      <c r="B262" s="232">
        <v>18</v>
      </c>
      <c r="C262" s="233" t="s">
        <v>465</v>
      </c>
      <c r="D262" s="233">
        <v>20234336</v>
      </c>
      <c r="E262" s="233" t="s">
        <v>466</v>
      </c>
      <c r="F262" s="234" t="s">
        <v>2</v>
      </c>
      <c r="G262" s="6" t="s">
        <v>0</v>
      </c>
      <c r="H262" s="22">
        <v>0.49402730375426618</v>
      </c>
      <c r="I262" s="234" t="s">
        <v>13</v>
      </c>
      <c r="J262" s="22">
        <v>0.96179999999999999</v>
      </c>
      <c r="K262" s="235" t="s">
        <v>16</v>
      </c>
      <c r="L262" s="7"/>
    </row>
    <row r="263" spans="2:12" x14ac:dyDescent="0.3">
      <c r="B263" s="232">
        <v>18</v>
      </c>
      <c r="C263" s="233" t="s">
        <v>467</v>
      </c>
      <c r="D263" s="233">
        <v>20708321</v>
      </c>
      <c r="E263" s="233" t="s">
        <v>468</v>
      </c>
      <c r="F263" s="234" t="s">
        <v>2</v>
      </c>
      <c r="G263" s="6" t="s">
        <v>0</v>
      </c>
      <c r="H263" s="22">
        <v>0.19880546075085326</v>
      </c>
      <c r="I263" s="234" t="s">
        <v>13</v>
      </c>
      <c r="J263" s="22">
        <v>0.90751000000000004</v>
      </c>
      <c r="K263" s="235" t="s">
        <v>16</v>
      </c>
      <c r="L263" s="7"/>
    </row>
    <row r="264" spans="2:12" x14ac:dyDescent="0.3">
      <c r="B264" s="232">
        <v>18</v>
      </c>
      <c r="C264" s="233" t="s">
        <v>1150</v>
      </c>
      <c r="D264" s="233">
        <v>21074255</v>
      </c>
      <c r="E264" s="233" t="s">
        <v>469</v>
      </c>
      <c r="F264" s="234" t="s">
        <v>2</v>
      </c>
      <c r="G264" s="6" t="s">
        <v>0</v>
      </c>
      <c r="H264" s="22">
        <v>0.43856655290102387</v>
      </c>
      <c r="I264" s="234" t="s">
        <v>13</v>
      </c>
      <c r="J264" s="22">
        <v>0.93111999999999995</v>
      </c>
      <c r="K264" s="235" t="s">
        <v>16</v>
      </c>
      <c r="L264" s="7"/>
    </row>
    <row r="265" spans="2:12" x14ac:dyDescent="0.3">
      <c r="B265" s="232">
        <v>18</v>
      </c>
      <c r="C265" s="233" t="s">
        <v>470</v>
      </c>
      <c r="D265" s="233">
        <v>22290711</v>
      </c>
      <c r="E265" s="233" t="s">
        <v>471</v>
      </c>
      <c r="F265" s="234" t="s">
        <v>3</v>
      </c>
      <c r="G265" s="6" t="s">
        <v>1</v>
      </c>
      <c r="H265" s="22">
        <v>0.3191126279863481</v>
      </c>
      <c r="I265" s="234" t="s">
        <v>13</v>
      </c>
      <c r="J265" s="22">
        <v>0.96580999999999995</v>
      </c>
      <c r="K265" s="235" t="s">
        <v>16</v>
      </c>
      <c r="L265" s="7"/>
    </row>
    <row r="266" spans="2:12" x14ac:dyDescent="0.3">
      <c r="B266" s="232">
        <v>18</v>
      </c>
      <c r="C266" s="233" t="s">
        <v>472</v>
      </c>
      <c r="D266" s="233">
        <v>42827898</v>
      </c>
      <c r="E266" s="233" t="s">
        <v>473</v>
      </c>
      <c r="F266" s="234" t="s">
        <v>1</v>
      </c>
      <c r="G266" s="6" t="s">
        <v>3</v>
      </c>
      <c r="H266" s="22">
        <v>0.12201365187713312</v>
      </c>
      <c r="I266" s="234" t="s">
        <v>13</v>
      </c>
      <c r="J266" s="22">
        <v>0.98970000000000002</v>
      </c>
      <c r="K266" s="235" t="s">
        <v>16</v>
      </c>
      <c r="L266" s="7"/>
    </row>
    <row r="267" spans="2:12" x14ac:dyDescent="0.3">
      <c r="B267" s="232">
        <v>18</v>
      </c>
      <c r="C267" s="233" t="s">
        <v>474</v>
      </c>
      <c r="D267" s="233">
        <v>51022606</v>
      </c>
      <c r="E267" s="233" t="s">
        <v>475</v>
      </c>
      <c r="F267" s="234" t="s">
        <v>1</v>
      </c>
      <c r="G267" s="6" t="s">
        <v>3</v>
      </c>
      <c r="H267" s="22">
        <v>0.37883959044368598</v>
      </c>
      <c r="I267" s="234" t="s">
        <v>13</v>
      </c>
      <c r="J267" s="22">
        <v>0.93594999999999995</v>
      </c>
      <c r="K267" s="235" t="s">
        <v>16</v>
      </c>
      <c r="L267" s="7"/>
    </row>
    <row r="268" spans="2:12" x14ac:dyDescent="0.3">
      <c r="B268" s="232">
        <v>18</v>
      </c>
      <c r="C268" s="233" t="s">
        <v>476</v>
      </c>
      <c r="D268" s="233">
        <v>53566471</v>
      </c>
      <c r="E268" s="233" t="s">
        <v>477</v>
      </c>
      <c r="F268" s="234" t="s">
        <v>0</v>
      </c>
      <c r="G268" s="6" t="s">
        <v>1</v>
      </c>
      <c r="H268" s="22">
        <v>0.30802047781569963</v>
      </c>
      <c r="I268" s="234" t="s">
        <v>13</v>
      </c>
      <c r="J268" s="22">
        <v>0.96213000000000004</v>
      </c>
      <c r="K268" s="235" t="s">
        <v>16</v>
      </c>
      <c r="L268" s="7"/>
    </row>
    <row r="269" spans="2:12" x14ac:dyDescent="0.3">
      <c r="B269" s="232">
        <v>19</v>
      </c>
      <c r="C269" s="233" t="s">
        <v>478</v>
      </c>
      <c r="D269" s="233">
        <v>10819967</v>
      </c>
      <c r="E269" s="233" t="s">
        <v>479</v>
      </c>
      <c r="F269" s="234" t="s">
        <v>1</v>
      </c>
      <c r="G269" s="6" t="s">
        <v>3</v>
      </c>
      <c r="H269" s="22">
        <v>0.3848122866894198</v>
      </c>
      <c r="I269" s="234" t="s">
        <v>13</v>
      </c>
      <c r="J269" s="22">
        <v>0.95513000000000003</v>
      </c>
      <c r="K269" s="235" t="s">
        <v>16</v>
      </c>
      <c r="L269" s="7"/>
    </row>
    <row r="270" spans="2:12" x14ac:dyDescent="0.3">
      <c r="B270" s="232">
        <v>19</v>
      </c>
      <c r="C270" s="233" t="s">
        <v>480</v>
      </c>
      <c r="D270" s="233">
        <v>31829613</v>
      </c>
      <c r="E270" s="233" t="s">
        <v>481</v>
      </c>
      <c r="F270" s="234" t="s">
        <v>0</v>
      </c>
      <c r="G270" s="6" t="s">
        <v>1</v>
      </c>
      <c r="H270" s="22">
        <v>0.12542662116040956</v>
      </c>
      <c r="I270" s="234" t="s">
        <v>13</v>
      </c>
      <c r="J270" s="22">
        <v>0.98570000000000002</v>
      </c>
      <c r="K270" s="235" t="s">
        <v>16</v>
      </c>
      <c r="L270" s="7"/>
    </row>
    <row r="271" spans="2:12" x14ac:dyDescent="0.3">
      <c r="B271" s="232">
        <v>19</v>
      </c>
      <c r="C271" s="233" t="s">
        <v>1151</v>
      </c>
      <c r="D271" s="233">
        <v>36881643</v>
      </c>
      <c r="E271" s="233" t="s">
        <v>482</v>
      </c>
      <c r="F271" s="234" t="s">
        <v>0</v>
      </c>
      <c r="G271" s="6" t="s">
        <v>2</v>
      </c>
      <c r="H271" s="22">
        <v>0.2960750853242321</v>
      </c>
      <c r="I271" s="234" t="s">
        <v>14</v>
      </c>
      <c r="J271" s="22">
        <v>0.99883</v>
      </c>
      <c r="K271" s="235">
        <v>0.98416999999999999</v>
      </c>
      <c r="L271" s="7"/>
    </row>
    <row r="272" spans="2:12" x14ac:dyDescent="0.3">
      <c r="B272" s="232">
        <v>19</v>
      </c>
      <c r="C272" s="233" t="s">
        <v>1152</v>
      </c>
      <c r="D272" s="233">
        <v>41117300</v>
      </c>
      <c r="E272" s="233" t="s">
        <v>483</v>
      </c>
      <c r="F272" s="234" t="s">
        <v>2</v>
      </c>
      <c r="G272" s="6" t="s">
        <v>0</v>
      </c>
      <c r="H272" s="22">
        <v>1.1945392491467578E-2</v>
      </c>
      <c r="I272" s="234" t="s">
        <v>14</v>
      </c>
      <c r="J272" s="22">
        <v>0.98472999999999999</v>
      </c>
      <c r="K272" s="235">
        <v>0.86863000000000001</v>
      </c>
      <c r="L272" s="7"/>
    </row>
    <row r="273" spans="2:12" x14ac:dyDescent="0.3">
      <c r="B273" s="232">
        <v>20</v>
      </c>
      <c r="C273" s="233" t="s">
        <v>484</v>
      </c>
      <c r="D273" s="233">
        <v>6626218</v>
      </c>
      <c r="E273" s="233" t="s">
        <v>485</v>
      </c>
      <c r="F273" s="234" t="s">
        <v>2</v>
      </c>
      <c r="G273" s="6" t="s">
        <v>0</v>
      </c>
      <c r="H273" s="22">
        <v>0.33276450511945388</v>
      </c>
      <c r="I273" s="234" t="s">
        <v>14</v>
      </c>
      <c r="J273" s="22">
        <v>0.99990999999999997</v>
      </c>
      <c r="K273" s="235">
        <v>0.99741999999999997</v>
      </c>
      <c r="L273" s="7"/>
    </row>
    <row r="274" spans="2:12" x14ac:dyDescent="0.3">
      <c r="B274" s="232">
        <v>20</v>
      </c>
      <c r="C274" s="233" t="s">
        <v>486</v>
      </c>
      <c r="D274" s="233">
        <v>10745545</v>
      </c>
      <c r="E274" s="233" t="s">
        <v>487</v>
      </c>
      <c r="F274" s="234" t="s">
        <v>2</v>
      </c>
      <c r="G274" s="6" t="s">
        <v>1</v>
      </c>
      <c r="H274" s="22">
        <v>0.26023890784982934</v>
      </c>
      <c r="I274" s="234" t="s">
        <v>13</v>
      </c>
      <c r="J274" s="22">
        <v>0.97407999999999995</v>
      </c>
      <c r="K274" s="235" t="s">
        <v>16</v>
      </c>
      <c r="L274" s="7"/>
    </row>
    <row r="275" spans="2:12" x14ac:dyDescent="0.3">
      <c r="B275" s="232">
        <v>20</v>
      </c>
      <c r="C275" s="233" t="s">
        <v>1153</v>
      </c>
      <c r="D275" s="233">
        <v>25282608</v>
      </c>
      <c r="E275" s="233" t="s">
        <v>488</v>
      </c>
      <c r="F275" s="234" t="s">
        <v>3</v>
      </c>
      <c r="G275" s="6" t="s">
        <v>1</v>
      </c>
      <c r="H275" s="22">
        <v>0.19709897610921501</v>
      </c>
      <c r="I275" s="234" t="s">
        <v>13</v>
      </c>
      <c r="J275" s="22">
        <v>0.97011999999999998</v>
      </c>
      <c r="K275" s="235" t="s">
        <v>16</v>
      </c>
      <c r="L275" s="7"/>
    </row>
    <row r="276" spans="2:12" x14ac:dyDescent="0.3">
      <c r="B276" s="232">
        <v>20</v>
      </c>
      <c r="C276" s="233" t="s">
        <v>489</v>
      </c>
      <c r="D276" s="233">
        <v>30858967</v>
      </c>
      <c r="E276" s="233" t="s">
        <v>490</v>
      </c>
      <c r="F276" s="234" t="s">
        <v>2</v>
      </c>
      <c r="G276" s="6" t="s">
        <v>0</v>
      </c>
      <c r="H276" s="22">
        <v>0.16467576791808874</v>
      </c>
      <c r="I276" s="234" t="s">
        <v>13</v>
      </c>
      <c r="J276" s="22">
        <v>0.97370000000000001</v>
      </c>
      <c r="K276" s="235" t="s">
        <v>16</v>
      </c>
      <c r="L276" s="7"/>
    </row>
    <row r="277" spans="2:12" x14ac:dyDescent="0.3">
      <c r="B277" s="232">
        <v>20</v>
      </c>
      <c r="C277" s="233" t="s">
        <v>1154</v>
      </c>
      <c r="D277" s="233">
        <v>34025756</v>
      </c>
      <c r="E277" s="233" t="s">
        <v>491</v>
      </c>
      <c r="F277" s="234" t="s">
        <v>0</v>
      </c>
      <c r="G277" s="6" t="s">
        <v>2</v>
      </c>
      <c r="H277" s="22">
        <v>0.43344709897610922</v>
      </c>
      <c r="I277" s="234" t="s">
        <v>14</v>
      </c>
      <c r="J277" s="22">
        <v>0.99800999999999995</v>
      </c>
      <c r="K277" s="235">
        <v>0.97267000000000003</v>
      </c>
      <c r="L277" s="7"/>
    </row>
    <row r="278" spans="2:12" x14ac:dyDescent="0.3">
      <c r="B278" s="232">
        <v>20</v>
      </c>
      <c r="C278" s="233" t="s">
        <v>492</v>
      </c>
      <c r="D278" s="233">
        <v>45486817</v>
      </c>
      <c r="E278" s="233" t="s">
        <v>493</v>
      </c>
      <c r="F278" s="234" t="s">
        <v>1</v>
      </c>
      <c r="G278" s="6" t="s">
        <v>3</v>
      </c>
      <c r="H278" s="22">
        <v>0.26023890784982934</v>
      </c>
      <c r="I278" s="234" t="s">
        <v>13</v>
      </c>
      <c r="J278" s="22">
        <v>0.89263000000000003</v>
      </c>
      <c r="K278" s="235" t="s">
        <v>16</v>
      </c>
      <c r="L278" s="7"/>
    </row>
    <row r="279" spans="2:12" x14ac:dyDescent="0.3">
      <c r="B279" s="232">
        <v>20</v>
      </c>
      <c r="C279" s="233" t="s">
        <v>1155</v>
      </c>
      <c r="D279" s="233">
        <v>62372706</v>
      </c>
      <c r="E279" s="233" t="s">
        <v>494</v>
      </c>
      <c r="F279" s="234" t="s">
        <v>2</v>
      </c>
      <c r="G279" s="6" t="s">
        <v>0</v>
      </c>
      <c r="H279" s="22">
        <v>0.30631399317406149</v>
      </c>
      <c r="I279" s="234" t="s">
        <v>13</v>
      </c>
      <c r="J279" s="22">
        <v>0.94316</v>
      </c>
      <c r="K279" s="235" t="s">
        <v>16</v>
      </c>
      <c r="L279" s="7"/>
    </row>
    <row r="280" spans="2:12" x14ac:dyDescent="0.3">
      <c r="B280" s="232">
        <v>21</v>
      </c>
      <c r="C280" s="233" t="s">
        <v>495</v>
      </c>
      <c r="D280" s="233">
        <v>35368402</v>
      </c>
      <c r="E280" s="233" t="s">
        <v>496</v>
      </c>
      <c r="F280" s="234" t="s">
        <v>2</v>
      </c>
      <c r="G280" s="6" t="s">
        <v>3</v>
      </c>
      <c r="H280" s="22">
        <v>0.12798634812286691</v>
      </c>
      <c r="I280" s="234" t="s">
        <v>13</v>
      </c>
      <c r="J280" s="22">
        <v>0.99251999999999996</v>
      </c>
      <c r="K280" s="235" t="s">
        <v>16</v>
      </c>
      <c r="L280" s="7"/>
    </row>
    <row r="281" spans="2:12" x14ac:dyDescent="0.3">
      <c r="B281" s="232">
        <v>21</v>
      </c>
      <c r="C281" s="233" t="s">
        <v>497</v>
      </c>
      <c r="D281" s="233">
        <v>35675966</v>
      </c>
      <c r="E281" s="233" t="s">
        <v>498</v>
      </c>
      <c r="F281" s="234" t="s">
        <v>1</v>
      </c>
      <c r="G281" s="6" t="s">
        <v>3</v>
      </c>
      <c r="H281" s="22">
        <v>0.35409556313993173</v>
      </c>
      <c r="I281" s="234" t="s">
        <v>13</v>
      </c>
      <c r="J281" s="22">
        <v>0.95084999999999997</v>
      </c>
      <c r="K281" s="235" t="s">
        <v>16</v>
      </c>
      <c r="L281" s="7"/>
    </row>
    <row r="282" spans="2:12" x14ac:dyDescent="0.3">
      <c r="B282" s="232">
        <v>22</v>
      </c>
      <c r="C282" s="233" t="s">
        <v>499</v>
      </c>
      <c r="D282" s="233">
        <v>18448113</v>
      </c>
      <c r="E282" s="233" t="s">
        <v>500</v>
      </c>
      <c r="F282" s="234" t="s">
        <v>1</v>
      </c>
      <c r="G282" s="6" t="s">
        <v>3</v>
      </c>
      <c r="H282" s="22">
        <v>0.23293515358361774</v>
      </c>
      <c r="I282" s="234" t="s">
        <v>14</v>
      </c>
      <c r="J282" s="22">
        <v>0.99999000000000005</v>
      </c>
      <c r="K282" s="235">
        <v>0.99517</v>
      </c>
      <c r="L282" s="7"/>
    </row>
    <row r="283" spans="2:12" x14ac:dyDescent="0.3">
      <c r="B283" s="232">
        <v>22</v>
      </c>
      <c r="C283" s="233" t="s">
        <v>1156</v>
      </c>
      <c r="D283" s="233">
        <v>20790723</v>
      </c>
      <c r="E283" s="233" t="s">
        <v>501</v>
      </c>
      <c r="F283" s="234" t="s">
        <v>1</v>
      </c>
      <c r="G283" s="6" t="s">
        <v>2</v>
      </c>
      <c r="H283" s="22">
        <v>0.21075085324232079</v>
      </c>
      <c r="I283" s="234" t="s">
        <v>13</v>
      </c>
      <c r="J283" s="22">
        <v>0.89381999999999995</v>
      </c>
      <c r="K283" s="235" t="s">
        <v>16</v>
      </c>
      <c r="L283" s="7"/>
    </row>
    <row r="284" spans="2:12" x14ac:dyDescent="0.3">
      <c r="B284" s="232">
        <v>22</v>
      </c>
      <c r="C284" s="233" t="s">
        <v>502</v>
      </c>
      <c r="D284" s="233">
        <v>28181399</v>
      </c>
      <c r="E284" s="233" t="s">
        <v>503</v>
      </c>
      <c r="F284" s="234" t="s">
        <v>1</v>
      </c>
      <c r="G284" s="6" t="s">
        <v>3</v>
      </c>
      <c r="H284" s="22">
        <v>0.41723549488054612</v>
      </c>
      <c r="I284" s="234" t="s">
        <v>13</v>
      </c>
      <c r="J284" s="22">
        <v>0.77907000000000004</v>
      </c>
      <c r="K284" s="235" t="s">
        <v>16</v>
      </c>
      <c r="L284" s="7"/>
    </row>
    <row r="285" spans="2:12" x14ac:dyDescent="0.3">
      <c r="B285" s="242">
        <v>22</v>
      </c>
      <c r="C285" s="243" t="s">
        <v>504</v>
      </c>
      <c r="D285" s="243">
        <v>50867711</v>
      </c>
      <c r="E285" s="243" t="s">
        <v>505</v>
      </c>
      <c r="F285" s="244" t="s">
        <v>1</v>
      </c>
      <c r="G285" s="245" t="s">
        <v>3</v>
      </c>
      <c r="H285" s="87">
        <v>0.12116040955631399</v>
      </c>
      <c r="I285" s="244" t="s">
        <v>13</v>
      </c>
      <c r="J285" s="87">
        <v>0.93254000000000004</v>
      </c>
      <c r="K285" s="246" t="s">
        <v>16</v>
      </c>
      <c r="L285" s="7"/>
    </row>
    <row r="286" spans="2:12" ht="13.2" customHeight="1" x14ac:dyDescent="0.3">
      <c r="B286" s="254" t="s">
        <v>898</v>
      </c>
      <c r="C286" s="255"/>
      <c r="D286" s="255"/>
      <c r="E286" s="255"/>
      <c r="F286" s="255"/>
      <c r="G286" s="255"/>
      <c r="H286" s="255"/>
      <c r="I286" s="255"/>
      <c r="J286" s="255"/>
      <c r="K286" s="256"/>
    </row>
    <row r="287" spans="2:12" x14ac:dyDescent="0.3">
      <c r="B287" s="257"/>
      <c r="C287" s="258"/>
      <c r="D287" s="258"/>
      <c r="E287" s="258"/>
      <c r="F287" s="258"/>
      <c r="G287" s="258"/>
      <c r="H287" s="258"/>
      <c r="I287" s="258"/>
      <c r="J287" s="258"/>
      <c r="K287" s="259"/>
    </row>
    <row r="288" spans="2:12" ht="12" customHeight="1" x14ac:dyDescent="0.3">
      <c r="B288" s="257"/>
      <c r="C288" s="258"/>
      <c r="D288" s="258"/>
      <c r="E288" s="258"/>
      <c r="F288" s="258"/>
      <c r="G288" s="258"/>
      <c r="H288" s="258"/>
      <c r="I288" s="258"/>
      <c r="J288" s="258"/>
      <c r="K288" s="259"/>
    </row>
    <row r="289" spans="2:11" x14ac:dyDescent="0.3">
      <c r="B289" s="257"/>
      <c r="C289" s="258"/>
      <c r="D289" s="258"/>
      <c r="E289" s="258"/>
      <c r="F289" s="258"/>
      <c r="G289" s="258"/>
      <c r="H289" s="258"/>
      <c r="I289" s="258"/>
      <c r="J289" s="258"/>
      <c r="K289" s="259"/>
    </row>
    <row r="290" spans="2:11" x14ac:dyDescent="0.3">
      <c r="B290" s="257"/>
      <c r="C290" s="258"/>
      <c r="D290" s="258"/>
      <c r="E290" s="258"/>
      <c r="F290" s="258"/>
      <c r="G290" s="258"/>
      <c r="H290" s="258"/>
      <c r="I290" s="258"/>
      <c r="J290" s="258"/>
      <c r="K290" s="259"/>
    </row>
    <row r="291" spans="2:11" x14ac:dyDescent="0.3">
      <c r="B291" s="260"/>
      <c r="C291" s="261"/>
      <c r="D291" s="261"/>
      <c r="E291" s="261"/>
      <c r="F291" s="261"/>
      <c r="G291" s="261"/>
      <c r="H291" s="261"/>
      <c r="I291" s="261"/>
      <c r="J291" s="261"/>
      <c r="K291" s="262"/>
    </row>
  </sheetData>
  <mergeCells count="2">
    <mergeCell ref="B286:K291"/>
    <mergeCell ref="B1:K4"/>
  </mergeCells>
  <conditionalFormatting sqref="B135">
    <cfRule type="duplicateValues" dxfId="2" priority="7"/>
  </conditionalFormatting>
  <conditionalFormatting sqref="N1:N1048576">
    <cfRule type="duplicateValues" dxfId="1" priority="3"/>
  </conditionalFormatting>
  <conditionalFormatting sqref="R7:AA13">
    <cfRule type="duplicateValues" dxfId="0" priority="1"/>
  </conditionalFormatting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694F7D-2672-4031-A7F0-CCD75026A5B3}">
  <dimension ref="B1:T4192"/>
  <sheetViews>
    <sheetView topLeftCell="A19" zoomScale="74" zoomScaleNormal="90" workbookViewId="0">
      <selection activeCell="B36" sqref="B36:G42"/>
    </sheetView>
  </sheetViews>
  <sheetFormatPr baseColWidth="10" defaultRowHeight="14.4" x14ac:dyDescent="0.3"/>
  <cols>
    <col min="1" max="1" width="4.44140625" customWidth="1"/>
    <col min="2" max="2" width="58.21875" bestFit="1" customWidth="1"/>
    <col min="3" max="3" width="16.6640625" style="71" customWidth="1"/>
    <col min="4" max="4" width="16.6640625" style="71" bestFit="1" customWidth="1"/>
    <col min="5" max="5" width="16.6640625" style="71" customWidth="1"/>
    <col min="6" max="6" width="16.6640625" style="71" bestFit="1" customWidth="1"/>
    <col min="7" max="7" width="16.6640625" style="70" bestFit="1" customWidth="1"/>
    <col min="8" max="8" width="16.6640625" style="66" customWidth="1"/>
  </cols>
  <sheetData>
    <row r="1" spans="2:20" x14ac:dyDescent="0.3">
      <c r="B1" s="274" t="s">
        <v>700</v>
      </c>
      <c r="C1" s="274"/>
      <c r="D1" s="274"/>
      <c r="E1" s="274"/>
      <c r="F1" s="274"/>
      <c r="G1" s="274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</row>
    <row r="2" spans="2:20" x14ac:dyDescent="0.3">
      <c r="B2" s="128" t="s">
        <v>931</v>
      </c>
      <c r="C2" s="128"/>
      <c r="D2" s="128"/>
      <c r="E2" s="128"/>
      <c r="F2" s="128"/>
      <c r="G2" s="128"/>
      <c r="H2" s="59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</row>
    <row r="3" spans="2:20" ht="121.2" x14ac:dyDescent="0.3">
      <c r="B3" s="152"/>
      <c r="C3" s="151" t="s">
        <v>932</v>
      </c>
      <c r="D3" s="137" t="s">
        <v>933</v>
      </c>
      <c r="E3" s="137" t="s">
        <v>705</v>
      </c>
      <c r="F3" s="135" t="s">
        <v>934</v>
      </c>
      <c r="G3" s="136" t="s">
        <v>706</v>
      </c>
      <c r="H3" s="60"/>
      <c r="J3" t="s">
        <v>935</v>
      </c>
    </row>
    <row r="4" spans="2:20" x14ac:dyDescent="0.3">
      <c r="B4" s="131" t="s">
        <v>509</v>
      </c>
      <c r="C4" s="132">
        <v>533</v>
      </c>
      <c r="D4" s="138">
        <v>292</v>
      </c>
      <c r="E4" s="138">
        <v>212</v>
      </c>
      <c r="F4" s="133">
        <v>296</v>
      </c>
      <c r="G4" s="134">
        <v>214</v>
      </c>
      <c r="H4" s="61"/>
    </row>
    <row r="5" spans="2:20" x14ac:dyDescent="0.3">
      <c r="B5" s="263" t="s">
        <v>522</v>
      </c>
      <c r="C5" s="264"/>
      <c r="D5" s="264"/>
      <c r="E5" s="264"/>
      <c r="F5" s="264"/>
      <c r="G5" s="265"/>
      <c r="H5" s="62"/>
    </row>
    <row r="6" spans="2:20" x14ac:dyDescent="0.3">
      <c r="B6" s="266"/>
      <c r="C6" s="267"/>
      <c r="D6" s="267"/>
      <c r="E6" s="267"/>
      <c r="F6" s="267"/>
      <c r="G6" s="268"/>
      <c r="H6" s="62"/>
    </row>
    <row r="7" spans="2:20" x14ac:dyDescent="0.3">
      <c r="B7" s="161" t="s">
        <v>899</v>
      </c>
      <c r="C7" s="153"/>
      <c r="D7" s="139" t="s">
        <v>602</v>
      </c>
      <c r="E7" s="139" t="s">
        <v>617</v>
      </c>
      <c r="F7" s="129"/>
      <c r="G7" s="130"/>
      <c r="H7" s="63"/>
    </row>
    <row r="8" spans="2:20" x14ac:dyDescent="0.3">
      <c r="B8" s="162" t="s">
        <v>510</v>
      </c>
      <c r="C8" s="154"/>
      <c r="D8" s="140" t="s">
        <v>603</v>
      </c>
      <c r="E8" s="140" t="s">
        <v>618</v>
      </c>
      <c r="F8" s="101"/>
      <c r="G8" s="123"/>
      <c r="H8" s="63"/>
    </row>
    <row r="9" spans="2:20" ht="15.6" x14ac:dyDescent="0.3">
      <c r="B9" s="163" t="s">
        <v>902</v>
      </c>
      <c r="C9" s="155"/>
      <c r="D9" s="141" t="s">
        <v>609</v>
      </c>
      <c r="E9" s="141" t="s">
        <v>511</v>
      </c>
      <c r="F9" s="102"/>
      <c r="G9" s="124"/>
      <c r="H9" s="63"/>
    </row>
    <row r="10" spans="2:20" ht="15.6" x14ac:dyDescent="0.3">
      <c r="B10" s="164" t="s">
        <v>900</v>
      </c>
      <c r="C10" s="156"/>
      <c r="D10" s="142"/>
      <c r="E10" s="142"/>
      <c r="F10" s="103" t="s">
        <v>559</v>
      </c>
      <c r="G10" s="125" t="s">
        <v>581</v>
      </c>
      <c r="H10" s="64"/>
    </row>
    <row r="11" spans="2:20" ht="15.6" x14ac:dyDescent="0.3">
      <c r="B11" s="164" t="s">
        <v>692</v>
      </c>
      <c r="C11" s="156"/>
      <c r="D11" s="142"/>
      <c r="E11" s="142"/>
      <c r="F11" s="103" t="s">
        <v>560</v>
      </c>
      <c r="G11" s="125" t="s">
        <v>582</v>
      </c>
      <c r="H11" s="64"/>
    </row>
    <row r="12" spans="2:20" ht="15.6" x14ac:dyDescent="0.3">
      <c r="B12" s="165" t="s">
        <v>903</v>
      </c>
      <c r="C12" s="157"/>
      <c r="D12" s="143"/>
      <c r="E12" s="143"/>
      <c r="F12" s="75" t="s">
        <v>561</v>
      </c>
      <c r="G12" s="114" t="s">
        <v>591</v>
      </c>
      <c r="H12" s="64"/>
    </row>
    <row r="13" spans="2:20" ht="15.6" x14ac:dyDescent="0.3">
      <c r="B13" s="166" t="s">
        <v>901</v>
      </c>
      <c r="C13" s="158"/>
      <c r="D13" s="144"/>
      <c r="E13" s="144"/>
      <c r="F13" s="99" t="s">
        <v>563</v>
      </c>
      <c r="G13" s="117" t="s">
        <v>583</v>
      </c>
      <c r="H13" s="64"/>
    </row>
    <row r="14" spans="2:20" ht="15.6" x14ac:dyDescent="0.3">
      <c r="B14" s="167" t="s">
        <v>693</v>
      </c>
      <c r="C14" s="159"/>
      <c r="D14" s="140"/>
      <c r="E14" s="140"/>
      <c r="F14" s="100" t="s">
        <v>564</v>
      </c>
      <c r="G14" s="111" t="s">
        <v>584</v>
      </c>
      <c r="H14" s="64"/>
    </row>
    <row r="15" spans="2:20" ht="15.6" x14ac:dyDescent="0.3">
      <c r="B15" s="168" t="s">
        <v>904</v>
      </c>
      <c r="C15" s="160"/>
      <c r="D15" s="145"/>
      <c r="E15" s="145"/>
      <c r="F15" s="126" t="s">
        <v>562</v>
      </c>
      <c r="G15" s="127" t="s">
        <v>592</v>
      </c>
      <c r="H15" s="64"/>
    </row>
    <row r="16" spans="2:20" x14ac:dyDescent="0.3">
      <c r="B16" s="263" t="s">
        <v>512</v>
      </c>
      <c r="C16" s="264"/>
      <c r="D16" s="264"/>
      <c r="E16" s="264"/>
      <c r="F16" s="264"/>
      <c r="G16" s="265"/>
      <c r="H16" s="62"/>
    </row>
    <row r="17" spans="2:8" x14ac:dyDescent="0.3">
      <c r="B17" s="269"/>
      <c r="C17" s="270"/>
      <c r="D17" s="270"/>
      <c r="E17" s="270"/>
      <c r="F17" s="270"/>
      <c r="G17" s="271"/>
      <c r="H17" s="62"/>
    </row>
    <row r="18" spans="2:8" x14ac:dyDescent="0.3">
      <c r="B18" s="177" t="s">
        <v>513</v>
      </c>
      <c r="C18" s="169" t="s">
        <v>549</v>
      </c>
      <c r="D18" s="146" t="s">
        <v>514</v>
      </c>
      <c r="E18" s="146" t="s">
        <v>619</v>
      </c>
      <c r="F18" s="73" t="s">
        <v>565</v>
      </c>
      <c r="G18" s="115" t="s">
        <v>593</v>
      </c>
      <c r="H18" s="64"/>
    </row>
    <row r="19" spans="2:8" x14ac:dyDescent="0.3">
      <c r="B19" s="178" t="s">
        <v>515</v>
      </c>
      <c r="C19" s="170" t="s">
        <v>550</v>
      </c>
      <c r="D19" s="146" t="s">
        <v>610</v>
      </c>
      <c r="E19" s="146" t="s">
        <v>620</v>
      </c>
      <c r="F19" s="74" t="s">
        <v>566</v>
      </c>
      <c r="G19" s="116" t="s">
        <v>594</v>
      </c>
      <c r="H19" s="64"/>
    </row>
    <row r="20" spans="2:8" x14ac:dyDescent="0.3">
      <c r="B20" s="179" t="s">
        <v>895</v>
      </c>
      <c r="C20" s="171" t="s">
        <v>551</v>
      </c>
      <c r="D20" s="144" t="s">
        <v>611</v>
      </c>
      <c r="E20" s="144" t="s">
        <v>621</v>
      </c>
      <c r="F20" s="99" t="s">
        <v>567</v>
      </c>
      <c r="G20" s="117" t="s">
        <v>595</v>
      </c>
      <c r="H20" s="64"/>
    </row>
    <row r="21" spans="2:8" x14ac:dyDescent="0.3">
      <c r="B21" s="162" t="s">
        <v>896</v>
      </c>
      <c r="C21" s="172" t="s">
        <v>552</v>
      </c>
      <c r="D21" s="140" t="s">
        <v>612</v>
      </c>
      <c r="E21" s="140" t="s">
        <v>622</v>
      </c>
      <c r="F21" s="100" t="s">
        <v>568</v>
      </c>
      <c r="G21" s="111" t="s">
        <v>597</v>
      </c>
      <c r="H21" s="64"/>
    </row>
    <row r="22" spans="2:8" x14ac:dyDescent="0.3">
      <c r="B22" s="180" t="s">
        <v>897</v>
      </c>
      <c r="C22" s="173" t="s">
        <v>553</v>
      </c>
      <c r="D22" s="147" t="s">
        <v>613</v>
      </c>
      <c r="E22" s="147" t="s">
        <v>623</v>
      </c>
      <c r="F22" s="72" t="s">
        <v>569</v>
      </c>
      <c r="G22" s="118" t="s">
        <v>598</v>
      </c>
      <c r="H22" s="64"/>
    </row>
    <row r="23" spans="2:8" x14ac:dyDescent="0.3">
      <c r="B23" s="181" t="s">
        <v>516</v>
      </c>
      <c r="C23" s="174" t="s">
        <v>554</v>
      </c>
      <c r="D23" s="144" t="s">
        <v>611</v>
      </c>
      <c r="E23" s="144" t="s">
        <v>624</v>
      </c>
      <c r="F23" s="104" t="s">
        <v>570</v>
      </c>
      <c r="G23" s="119" t="s">
        <v>599</v>
      </c>
      <c r="H23" s="64"/>
    </row>
    <row r="24" spans="2:8" x14ac:dyDescent="0.3">
      <c r="B24" s="182" t="s">
        <v>517</v>
      </c>
      <c r="C24" s="175" t="s">
        <v>555</v>
      </c>
      <c r="D24" s="141" t="s">
        <v>614</v>
      </c>
      <c r="E24" s="141" t="s">
        <v>625</v>
      </c>
      <c r="F24" s="76" t="s">
        <v>571</v>
      </c>
      <c r="G24" s="120" t="s">
        <v>596</v>
      </c>
      <c r="H24" s="64"/>
    </row>
    <row r="25" spans="2:8" x14ac:dyDescent="0.3">
      <c r="B25" s="183" t="s">
        <v>518</v>
      </c>
      <c r="C25" s="169" t="s">
        <v>556</v>
      </c>
      <c r="D25" s="146" t="s">
        <v>615</v>
      </c>
      <c r="E25" s="146" t="s">
        <v>626</v>
      </c>
      <c r="F25" s="73" t="s">
        <v>572</v>
      </c>
      <c r="G25" s="115" t="s">
        <v>600</v>
      </c>
      <c r="H25" s="64"/>
    </row>
    <row r="26" spans="2:8" x14ac:dyDescent="0.3">
      <c r="B26" s="178" t="s">
        <v>519</v>
      </c>
      <c r="C26" s="170" t="s">
        <v>557</v>
      </c>
      <c r="D26" s="146" t="s">
        <v>616</v>
      </c>
      <c r="E26" s="146" t="s">
        <v>627</v>
      </c>
      <c r="F26" s="74" t="s">
        <v>573</v>
      </c>
      <c r="G26" s="116" t="s">
        <v>601</v>
      </c>
      <c r="H26" s="64"/>
    </row>
    <row r="27" spans="2:8" x14ac:dyDescent="0.3">
      <c r="B27" s="184" t="s">
        <v>520</v>
      </c>
      <c r="C27" s="176" t="s">
        <v>558</v>
      </c>
      <c r="D27" s="148" t="s">
        <v>604</v>
      </c>
      <c r="E27" s="148" t="s">
        <v>523</v>
      </c>
      <c r="F27" s="121" t="s">
        <v>574</v>
      </c>
      <c r="G27" s="122" t="s">
        <v>523</v>
      </c>
      <c r="H27" s="64"/>
    </row>
    <row r="28" spans="2:8" x14ac:dyDescent="0.3">
      <c r="B28" s="272" t="s">
        <v>691</v>
      </c>
      <c r="C28" s="270"/>
      <c r="D28" s="270"/>
      <c r="E28" s="270"/>
      <c r="F28" s="270"/>
      <c r="G28" s="273"/>
      <c r="H28" s="62"/>
    </row>
    <row r="29" spans="2:8" x14ac:dyDescent="0.3">
      <c r="B29" s="272"/>
      <c r="C29" s="270"/>
      <c r="D29" s="270"/>
      <c r="E29" s="270"/>
      <c r="F29" s="270"/>
      <c r="G29" s="273"/>
      <c r="H29" s="62"/>
    </row>
    <row r="30" spans="2:8" ht="15.6" x14ac:dyDescent="0.3">
      <c r="B30" s="185" t="s">
        <v>694</v>
      </c>
      <c r="C30" s="190" t="s">
        <v>543</v>
      </c>
      <c r="D30" s="149" t="s">
        <v>605</v>
      </c>
      <c r="E30" s="149" t="s">
        <v>628</v>
      </c>
      <c r="F30" s="108" t="s">
        <v>575</v>
      </c>
      <c r="G30" s="109" t="s">
        <v>585</v>
      </c>
      <c r="H30" s="64"/>
    </row>
    <row r="31" spans="2:8" ht="15.6" x14ac:dyDescent="0.3">
      <c r="B31" s="186" t="s">
        <v>695</v>
      </c>
      <c r="C31" s="191" t="s">
        <v>544</v>
      </c>
      <c r="D31" s="150" t="s">
        <v>606</v>
      </c>
      <c r="E31" s="150" t="s">
        <v>629</v>
      </c>
      <c r="F31" s="106" t="s">
        <v>576</v>
      </c>
      <c r="G31" s="110" t="s">
        <v>586</v>
      </c>
      <c r="H31" s="64"/>
    </row>
    <row r="32" spans="2:8" ht="15.6" x14ac:dyDescent="0.3">
      <c r="B32" s="162" t="s">
        <v>696</v>
      </c>
      <c r="C32" s="192" t="s">
        <v>545</v>
      </c>
      <c r="D32" s="140" t="s">
        <v>607</v>
      </c>
      <c r="E32" s="140" t="s">
        <v>630</v>
      </c>
      <c r="F32" s="100" t="s">
        <v>577</v>
      </c>
      <c r="G32" s="111" t="s">
        <v>587</v>
      </c>
      <c r="H32" s="64"/>
    </row>
    <row r="33" spans="2:8" ht="14.4" customHeight="1" x14ac:dyDescent="0.3">
      <c r="B33" s="187" t="s">
        <v>697</v>
      </c>
      <c r="C33" s="193" t="s">
        <v>546</v>
      </c>
      <c r="D33" s="139" t="s">
        <v>608</v>
      </c>
      <c r="E33" s="139" t="s">
        <v>631</v>
      </c>
      <c r="F33" s="107" t="s">
        <v>578</v>
      </c>
      <c r="G33" s="112" t="s">
        <v>588</v>
      </c>
      <c r="H33" s="64"/>
    </row>
    <row r="34" spans="2:8" ht="15.6" x14ac:dyDescent="0.3">
      <c r="B34" s="188" t="s">
        <v>698</v>
      </c>
      <c r="C34" s="194" t="s">
        <v>547</v>
      </c>
      <c r="D34" s="139" t="s">
        <v>579</v>
      </c>
      <c r="E34" s="139" t="s">
        <v>632</v>
      </c>
      <c r="F34" s="105" t="s">
        <v>579</v>
      </c>
      <c r="G34" s="113" t="s">
        <v>589</v>
      </c>
      <c r="H34" s="64"/>
    </row>
    <row r="35" spans="2:8" ht="15.6" x14ac:dyDescent="0.3">
      <c r="B35" s="189" t="s">
        <v>699</v>
      </c>
      <c r="C35" s="195" t="s">
        <v>548</v>
      </c>
      <c r="D35" s="145" t="s">
        <v>521</v>
      </c>
      <c r="E35" s="145" t="s">
        <v>633</v>
      </c>
      <c r="F35" s="196" t="s">
        <v>580</v>
      </c>
      <c r="G35" s="197" t="s">
        <v>590</v>
      </c>
      <c r="H35" s="64"/>
    </row>
    <row r="36" spans="2:8" ht="15.6" customHeight="1" x14ac:dyDescent="0.3">
      <c r="B36" s="254" t="s">
        <v>1157</v>
      </c>
      <c r="C36" s="255"/>
      <c r="D36" s="255"/>
      <c r="E36" s="255"/>
      <c r="F36" s="255"/>
      <c r="G36" s="256"/>
      <c r="H36" s="65"/>
    </row>
    <row r="37" spans="2:8" x14ac:dyDescent="0.3">
      <c r="B37" s="257"/>
      <c r="C37" s="258"/>
      <c r="D37" s="258"/>
      <c r="E37" s="258"/>
      <c r="F37" s="258"/>
      <c r="G37" s="259"/>
      <c r="H37" s="65"/>
    </row>
    <row r="38" spans="2:8" x14ac:dyDescent="0.3">
      <c r="B38" s="257"/>
      <c r="C38" s="258"/>
      <c r="D38" s="258"/>
      <c r="E38" s="258"/>
      <c r="F38" s="258"/>
      <c r="G38" s="259"/>
      <c r="H38" s="65"/>
    </row>
    <row r="39" spans="2:8" x14ac:dyDescent="0.3">
      <c r="B39" s="257"/>
      <c r="C39" s="258"/>
      <c r="D39" s="258"/>
      <c r="E39" s="258"/>
      <c r="F39" s="258"/>
      <c r="G39" s="259"/>
      <c r="H39" s="65"/>
    </row>
    <row r="40" spans="2:8" x14ac:dyDescent="0.3">
      <c r="B40" s="257"/>
      <c r="C40" s="258"/>
      <c r="D40" s="258"/>
      <c r="E40" s="258"/>
      <c r="F40" s="258"/>
      <c r="G40" s="259"/>
      <c r="H40" s="65"/>
    </row>
    <row r="41" spans="2:8" x14ac:dyDescent="0.3">
      <c r="B41" s="257"/>
      <c r="C41" s="258"/>
      <c r="D41" s="258"/>
      <c r="E41" s="258"/>
      <c r="F41" s="258"/>
      <c r="G41" s="259"/>
      <c r="H41" s="65"/>
    </row>
    <row r="42" spans="2:8" s="68" customFormat="1" x14ac:dyDescent="0.3">
      <c r="B42" s="260"/>
      <c r="C42" s="261"/>
      <c r="D42" s="261"/>
      <c r="E42" s="261"/>
      <c r="F42" s="261"/>
      <c r="G42" s="262"/>
      <c r="H42" s="69"/>
    </row>
    <row r="43" spans="2:8" s="68" customFormat="1" x14ac:dyDescent="0.3">
      <c r="H43" s="69"/>
    </row>
    <row r="44" spans="2:8" s="68" customFormat="1" x14ac:dyDescent="0.3">
      <c r="H44" s="69"/>
    </row>
    <row r="45" spans="2:8" s="68" customFormat="1" x14ac:dyDescent="0.3">
      <c r="H45" s="69"/>
    </row>
    <row r="46" spans="2:8" s="68" customFormat="1" x14ac:dyDescent="0.3">
      <c r="H46" s="69"/>
    </row>
    <row r="47" spans="2:8" s="68" customFormat="1" x14ac:dyDescent="0.3">
      <c r="H47" s="69"/>
    </row>
    <row r="48" spans="2:8" s="68" customFormat="1" x14ac:dyDescent="0.3">
      <c r="H48" s="69"/>
    </row>
    <row r="49" spans="8:8" s="68" customFormat="1" x14ac:dyDescent="0.3">
      <c r="H49" s="69"/>
    </row>
    <row r="50" spans="8:8" s="68" customFormat="1" x14ac:dyDescent="0.3">
      <c r="H50" s="69"/>
    </row>
    <row r="51" spans="8:8" s="68" customFormat="1" x14ac:dyDescent="0.3">
      <c r="H51" s="69"/>
    </row>
    <row r="52" spans="8:8" s="68" customFormat="1" x14ac:dyDescent="0.3">
      <c r="H52" s="69"/>
    </row>
    <row r="53" spans="8:8" s="68" customFormat="1" x14ac:dyDescent="0.3">
      <c r="H53" s="69"/>
    </row>
    <row r="54" spans="8:8" s="68" customFormat="1" x14ac:dyDescent="0.3">
      <c r="H54" s="69"/>
    </row>
    <row r="55" spans="8:8" s="68" customFormat="1" x14ac:dyDescent="0.3">
      <c r="H55" s="69"/>
    </row>
    <row r="56" spans="8:8" s="68" customFormat="1" x14ac:dyDescent="0.3">
      <c r="H56" s="69"/>
    </row>
    <row r="57" spans="8:8" s="68" customFormat="1" x14ac:dyDescent="0.3">
      <c r="H57" s="69"/>
    </row>
    <row r="58" spans="8:8" s="68" customFormat="1" x14ac:dyDescent="0.3">
      <c r="H58" s="69"/>
    </row>
    <row r="59" spans="8:8" s="68" customFormat="1" x14ac:dyDescent="0.3">
      <c r="H59" s="69"/>
    </row>
    <row r="60" spans="8:8" s="68" customFormat="1" x14ac:dyDescent="0.3">
      <c r="H60" s="69"/>
    </row>
    <row r="61" spans="8:8" s="68" customFormat="1" x14ac:dyDescent="0.3">
      <c r="H61" s="69"/>
    </row>
    <row r="62" spans="8:8" s="68" customFormat="1" x14ac:dyDescent="0.3">
      <c r="H62" s="69"/>
    </row>
    <row r="63" spans="8:8" s="68" customFormat="1" x14ac:dyDescent="0.3">
      <c r="H63" s="69"/>
    </row>
    <row r="64" spans="8:8" s="68" customFormat="1" x14ac:dyDescent="0.3">
      <c r="H64" s="69"/>
    </row>
    <row r="65" spans="8:8" s="68" customFormat="1" x14ac:dyDescent="0.3">
      <c r="H65" s="69"/>
    </row>
    <row r="66" spans="8:8" s="68" customFormat="1" x14ac:dyDescent="0.3">
      <c r="H66" s="69"/>
    </row>
    <row r="67" spans="8:8" s="68" customFormat="1" x14ac:dyDescent="0.3">
      <c r="H67" s="69"/>
    </row>
    <row r="68" spans="8:8" s="68" customFormat="1" x14ac:dyDescent="0.3">
      <c r="H68" s="69"/>
    </row>
    <row r="69" spans="8:8" s="68" customFormat="1" x14ac:dyDescent="0.3">
      <c r="H69" s="69"/>
    </row>
    <row r="70" spans="8:8" s="68" customFormat="1" x14ac:dyDescent="0.3">
      <c r="H70" s="69"/>
    </row>
    <row r="71" spans="8:8" s="68" customFormat="1" x14ac:dyDescent="0.3">
      <c r="H71" s="69"/>
    </row>
    <row r="72" spans="8:8" s="68" customFormat="1" x14ac:dyDescent="0.3">
      <c r="H72" s="69"/>
    </row>
    <row r="73" spans="8:8" s="68" customFormat="1" x14ac:dyDescent="0.3">
      <c r="H73" s="69"/>
    </row>
    <row r="74" spans="8:8" s="68" customFormat="1" x14ac:dyDescent="0.3">
      <c r="H74" s="69"/>
    </row>
    <row r="75" spans="8:8" s="68" customFormat="1" x14ac:dyDescent="0.3">
      <c r="H75" s="69"/>
    </row>
    <row r="76" spans="8:8" s="68" customFormat="1" x14ac:dyDescent="0.3">
      <c r="H76" s="69"/>
    </row>
    <row r="77" spans="8:8" s="68" customFormat="1" x14ac:dyDescent="0.3">
      <c r="H77" s="69"/>
    </row>
    <row r="78" spans="8:8" s="68" customFormat="1" x14ac:dyDescent="0.3">
      <c r="H78" s="69"/>
    </row>
    <row r="79" spans="8:8" s="68" customFormat="1" x14ac:dyDescent="0.3">
      <c r="H79" s="69"/>
    </row>
    <row r="80" spans="8:8" s="68" customFormat="1" x14ac:dyDescent="0.3">
      <c r="H80" s="69"/>
    </row>
    <row r="81" spans="8:8" s="68" customFormat="1" x14ac:dyDescent="0.3">
      <c r="H81" s="69"/>
    </row>
    <row r="82" spans="8:8" s="68" customFormat="1" x14ac:dyDescent="0.3">
      <c r="H82" s="69"/>
    </row>
    <row r="83" spans="8:8" s="68" customFormat="1" x14ac:dyDescent="0.3">
      <c r="H83" s="69"/>
    </row>
    <row r="84" spans="8:8" s="68" customFormat="1" x14ac:dyDescent="0.3">
      <c r="H84" s="69"/>
    </row>
    <row r="85" spans="8:8" s="68" customFormat="1" x14ac:dyDescent="0.3">
      <c r="H85" s="69"/>
    </row>
    <row r="86" spans="8:8" s="68" customFormat="1" x14ac:dyDescent="0.3">
      <c r="H86" s="69"/>
    </row>
    <row r="87" spans="8:8" s="68" customFormat="1" x14ac:dyDescent="0.3">
      <c r="H87" s="69"/>
    </row>
    <row r="88" spans="8:8" s="68" customFormat="1" x14ac:dyDescent="0.3">
      <c r="H88" s="69"/>
    </row>
    <row r="89" spans="8:8" s="68" customFormat="1" x14ac:dyDescent="0.3">
      <c r="H89" s="69"/>
    </row>
    <row r="90" spans="8:8" s="68" customFormat="1" x14ac:dyDescent="0.3">
      <c r="H90" s="69"/>
    </row>
    <row r="91" spans="8:8" s="68" customFormat="1" x14ac:dyDescent="0.3">
      <c r="H91" s="69"/>
    </row>
    <row r="92" spans="8:8" s="68" customFormat="1" x14ac:dyDescent="0.3">
      <c r="H92" s="69"/>
    </row>
    <row r="93" spans="8:8" s="68" customFormat="1" x14ac:dyDescent="0.3">
      <c r="H93" s="69"/>
    </row>
    <row r="94" spans="8:8" s="68" customFormat="1" x14ac:dyDescent="0.3">
      <c r="H94" s="69"/>
    </row>
    <row r="95" spans="8:8" s="68" customFormat="1" x14ac:dyDescent="0.3">
      <c r="H95" s="69"/>
    </row>
    <row r="96" spans="8:8" s="68" customFormat="1" x14ac:dyDescent="0.3">
      <c r="H96" s="69"/>
    </row>
    <row r="97" spans="8:8" s="68" customFormat="1" x14ac:dyDescent="0.3">
      <c r="H97" s="69"/>
    </row>
    <row r="98" spans="8:8" s="68" customFormat="1" x14ac:dyDescent="0.3">
      <c r="H98" s="69"/>
    </row>
    <row r="99" spans="8:8" s="68" customFormat="1" x14ac:dyDescent="0.3">
      <c r="H99" s="69"/>
    </row>
    <row r="100" spans="8:8" s="68" customFormat="1" x14ac:dyDescent="0.3">
      <c r="H100" s="69"/>
    </row>
    <row r="101" spans="8:8" s="68" customFormat="1" x14ac:dyDescent="0.3">
      <c r="H101" s="69"/>
    </row>
    <row r="102" spans="8:8" s="68" customFormat="1" x14ac:dyDescent="0.3">
      <c r="H102" s="69"/>
    </row>
    <row r="103" spans="8:8" s="68" customFormat="1" x14ac:dyDescent="0.3">
      <c r="H103" s="69"/>
    </row>
    <row r="104" spans="8:8" s="68" customFormat="1" x14ac:dyDescent="0.3">
      <c r="H104" s="69"/>
    </row>
    <row r="105" spans="8:8" s="68" customFormat="1" x14ac:dyDescent="0.3">
      <c r="H105" s="69"/>
    </row>
    <row r="106" spans="8:8" s="68" customFormat="1" x14ac:dyDescent="0.3">
      <c r="H106" s="69"/>
    </row>
    <row r="107" spans="8:8" s="68" customFormat="1" x14ac:dyDescent="0.3">
      <c r="H107" s="69"/>
    </row>
    <row r="108" spans="8:8" s="68" customFormat="1" x14ac:dyDescent="0.3">
      <c r="H108" s="69"/>
    </row>
    <row r="109" spans="8:8" s="68" customFormat="1" x14ac:dyDescent="0.3">
      <c r="H109" s="69"/>
    </row>
    <row r="110" spans="8:8" s="68" customFormat="1" x14ac:dyDescent="0.3">
      <c r="H110" s="69"/>
    </row>
    <row r="111" spans="8:8" s="68" customFormat="1" x14ac:dyDescent="0.3">
      <c r="H111" s="69"/>
    </row>
    <row r="112" spans="8:8" s="68" customFormat="1" x14ac:dyDescent="0.3">
      <c r="H112" s="69"/>
    </row>
    <row r="113" spans="8:8" s="68" customFormat="1" x14ac:dyDescent="0.3">
      <c r="H113" s="69"/>
    </row>
    <row r="114" spans="8:8" s="68" customFormat="1" x14ac:dyDescent="0.3">
      <c r="H114" s="69"/>
    </row>
    <row r="115" spans="8:8" s="68" customFormat="1" x14ac:dyDescent="0.3">
      <c r="H115" s="69"/>
    </row>
    <row r="116" spans="8:8" s="68" customFormat="1" x14ac:dyDescent="0.3">
      <c r="H116" s="69"/>
    </row>
    <row r="117" spans="8:8" s="68" customFormat="1" x14ac:dyDescent="0.3">
      <c r="H117" s="69"/>
    </row>
    <row r="118" spans="8:8" s="68" customFormat="1" x14ac:dyDescent="0.3">
      <c r="H118" s="69"/>
    </row>
    <row r="119" spans="8:8" s="68" customFormat="1" x14ac:dyDescent="0.3">
      <c r="H119" s="69"/>
    </row>
    <row r="120" spans="8:8" s="68" customFormat="1" x14ac:dyDescent="0.3">
      <c r="H120" s="69"/>
    </row>
    <row r="121" spans="8:8" s="68" customFormat="1" x14ac:dyDescent="0.3">
      <c r="H121" s="69"/>
    </row>
    <row r="122" spans="8:8" s="68" customFormat="1" x14ac:dyDescent="0.3">
      <c r="H122" s="69"/>
    </row>
    <row r="123" spans="8:8" s="68" customFormat="1" x14ac:dyDescent="0.3">
      <c r="H123" s="69"/>
    </row>
    <row r="124" spans="8:8" s="68" customFormat="1" x14ac:dyDescent="0.3">
      <c r="H124" s="69"/>
    </row>
    <row r="125" spans="8:8" s="68" customFormat="1" x14ac:dyDescent="0.3">
      <c r="H125" s="69"/>
    </row>
    <row r="126" spans="8:8" s="68" customFormat="1" x14ac:dyDescent="0.3">
      <c r="H126" s="69"/>
    </row>
    <row r="127" spans="8:8" s="68" customFormat="1" x14ac:dyDescent="0.3">
      <c r="H127" s="69"/>
    </row>
    <row r="128" spans="8:8" s="68" customFormat="1" x14ac:dyDescent="0.3">
      <c r="H128" s="69"/>
    </row>
    <row r="129" spans="8:8" s="68" customFormat="1" x14ac:dyDescent="0.3">
      <c r="H129" s="69"/>
    </row>
    <row r="130" spans="8:8" s="68" customFormat="1" x14ac:dyDescent="0.3">
      <c r="H130" s="69"/>
    </row>
    <row r="131" spans="8:8" s="68" customFormat="1" x14ac:dyDescent="0.3">
      <c r="H131" s="69"/>
    </row>
    <row r="132" spans="8:8" s="68" customFormat="1" x14ac:dyDescent="0.3">
      <c r="H132" s="69"/>
    </row>
    <row r="133" spans="8:8" s="68" customFormat="1" x14ac:dyDescent="0.3">
      <c r="H133" s="69"/>
    </row>
    <row r="134" spans="8:8" s="68" customFormat="1" x14ac:dyDescent="0.3">
      <c r="H134" s="69"/>
    </row>
    <row r="135" spans="8:8" s="68" customFormat="1" x14ac:dyDescent="0.3">
      <c r="H135" s="69"/>
    </row>
    <row r="136" spans="8:8" s="68" customFormat="1" x14ac:dyDescent="0.3">
      <c r="H136" s="69"/>
    </row>
    <row r="137" spans="8:8" s="68" customFormat="1" x14ac:dyDescent="0.3">
      <c r="H137" s="69"/>
    </row>
    <row r="138" spans="8:8" s="68" customFormat="1" x14ac:dyDescent="0.3">
      <c r="H138" s="69"/>
    </row>
    <row r="139" spans="8:8" s="68" customFormat="1" x14ac:dyDescent="0.3">
      <c r="H139" s="69"/>
    </row>
    <row r="140" spans="8:8" s="68" customFormat="1" x14ac:dyDescent="0.3">
      <c r="H140" s="69"/>
    </row>
    <row r="141" spans="8:8" s="68" customFormat="1" x14ac:dyDescent="0.3">
      <c r="H141" s="69"/>
    </row>
    <row r="142" spans="8:8" s="68" customFormat="1" x14ac:dyDescent="0.3">
      <c r="H142" s="69"/>
    </row>
    <row r="143" spans="8:8" s="68" customFormat="1" x14ac:dyDescent="0.3">
      <c r="H143" s="69"/>
    </row>
    <row r="144" spans="8:8" s="68" customFormat="1" x14ac:dyDescent="0.3">
      <c r="H144" s="69"/>
    </row>
    <row r="145" spans="8:8" s="68" customFormat="1" x14ac:dyDescent="0.3">
      <c r="H145" s="69"/>
    </row>
    <row r="146" spans="8:8" s="68" customFormat="1" x14ac:dyDescent="0.3">
      <c r="H146" s="69"/>
    </row>
    <row r="147" spans="8:8" s="68" customFormat="1" x14ac:dyDescent="0.3">
      <c r="H147" s="69"/>
    </row>
    <row r="148" spans="8:8" s="68" customFormat="1" x14ac:dyDescent="0.3">
      <c r="H148" s="69"/>
    </row>
    <row r="149" spans="8:8" s="68" customFormat="1" x14ac:dyDescent="0.3">
      <c r="H149" s="69"/>
    </row>
    <row r="150" spans="8:8" s="68" customFormat="1" x14ac:dyDescent="0.3">
      <c r="H150" s="69"/>
    </row>
    <row r="151" spans="8:8" s="68" customFormat="1" x14ac:dyDescent="0.3">
      <c r="H151" s="69"/>
    </row>
    <row r="152" spans="8:8" s="68" customFormat="1" x14ac:dyDescent="0.3">
      <c r="H152" s="69"/>
    </row>
    <row r="153" spans="8:8" s="68" customFormat="1" x14ac:dyDescent="0.3">
      <c r="H153" s="69"/>
    </row>
    <row r="154" spans="8:8" s="68" customFormat="1" x14ac:dyDescent="0.3">
      <c r="H154" s="69"/>
    </row>
    <row r="155" spans="8:8" s="68" customFormat="1" x14ac:dyDescent="0.3">
      <c r="H155" s="69"/>
    </row>
    <row r="156" spans="8:8" s="68" customFormat="1" x14ac:dyDescent="0.3">
      <c r="H156" s="69"/>
    </row>
    <row r="157" spans="8:8" s="68" customFormat="1" x14ac:dyDescent="0.3">
      <c r="H157" s="69"/>
    </row>
    <row r="158" spans="8:8" s="68" customFormat="1" x14ac:dyDescent="0.3">
      <c r="H158" s="69"/>
    </row>
    <row r="159" spans="8:8" s="68" customFormat="1" x14ac:dyDescent="0.3">
      <c r="H159" s="69"/>
    </row>
    <row r="160" spans="8:8" s="68" customFormat="1" x14ac:dyDescent="0.3">
      <c r="H160" s="69"/>
    </row>
    <row r="161" spans="8:8" s="68" customFormat="1" x14ac:dyDescent="0.3">
      <c r="H161" s="69"/>
    </row>
    <row r="162" spans="8:8" s="68" customFormat="1" x14ac:dyDescent="0.3">
      <c r="H162" s="69"/>
    </row>
    <row r="163" spans="8:8" s="68" customFormat="1" x14ac:dyDescent="0.3">
      <c r="H163" s="69"/>
    </row>
    <row r="164" spans="8:8" s="68" customFormat="1" x14ac:dyDescent="0.3">
      <c r="H164" s="69"/>
    </row>
    <row r="165" spans="8:8" s="68" customFormat="1" x14ac:dyDescent="0.3">
      <c r="H165" s="69"/>
    </row>
    <row r="166" spans="8:8" s="68" customFormat="1" x14ac:dyDescent="0.3">
      <c r="H166" s="69"/>
    </row>
    <row r="167" spans="8:8" s="68" customFormat="1" x14ac:dyDescent="0.3">
      <c r="H167" s="69"/>
    </row>
    <row r="168" spans="8:8" s="68" customFormat="1" x14ac:dyDescent="0.3">
      <c r="H168" s="69"/>
    </row>
    <row r="169" spans="8:8" s="68" customFormat="1" x14ac:dyDescent="0.3">
      <c r="H169" s="69"/>
    </row>
    <row r="170" spans="8:8" s="68" customFormat="1" x14ac:dyDescent="0.3">
      <c r="H170" s="69"/>
    </row>
    <row r="171" spans="8:8" s="68" customFormat="1" x14ac:dyDescent="0.3">
      <c r="H171" s="69"/>
    </row>
    <row r="172" spans="8:8" s="68" customFormat="1" x14ac:dyDescent="0.3">
      <c r="H172" s="69"/>
    </row>
    <row r="173" spans="8:8" s="68" customFormat="1" x14ac:dyDescent="0.3">
      <c r="H173" s="69"/>
    </row>
    <row r="174" spans="8:8" s="68" customFormat="1" x14ac:dyDescent="0.3">
      <c r="H174" s="69"/>
    </row>
    <row r="175" spans="8:8" s="68" customFormat="1" x14ac:dyDescent="0.3">
      <c r="H175" s="69"/>
    </row>
    <row r="176" spans="8:8" s="68" customFormat="1" x14ac:dyDescent="0.3">
      <c r="H176" s="69"/>
    </row>
    <row r="177" spans="8:8" s="68" customFormat="1" x14ac:dyDescent="0.3">
      <c r="H177" s="69"/>
    </row>
    <row r="178" spans="8:8" s="68" customFormat="1" x14ac:dyDescent="0.3">
      <c r="H178" s="69"/>
    </row>
    <row r="179" spans="8:8" s="68" customFormat="1" x14ac:dyDescent="0.3">
      <c r="H179" s="69"/>
    </row>
    <row r="180" spans="8:8" s="68" customFormat="1" x14ac:dyDescent="0.3">
      <c r="H180" s="69"/>
    </row>
    <row r="181" spans="8:8" s="68" customFormat="1" x14ac:dyDescent="0.3">
      <c r="H181" s="69"/>
    </row>
    <row r="182" spans="8:8" s="68" customFormat="1" x14ac:dyDescent="0.3">
      <c r="H182" s="69"/>
    </row>
    <row r="183" spans="8:8" s="68" customFormat="1" x14ac:dyDescent="0.3">
      <c r="H183" s="69"/>
    </row>
    <row r="184" spans="8:8" s="68" customFormat="1" x14ac:dyDescent="0.3">
      <c r="H184" s="69"/>
    </row>
    <row r="185" spans="8:8" s="68" customFormat="1" x14ac:dyDescent="0.3">
      <c r="H185" s="69"/>
    </row>
    <row r="186" spans="8:8" s="68" customFormat="1" x14ac:dyDescent="0.3">
      <c r="H186" s="69"/>
    </row>
    <row r="187" spans="8:8" s="68" customFormat="1" x14ac:dyDescent="0.3">
      <c r="H187" s="69"/>
    </row>
    <row r="188" spans="8:8" s="68" customFormat="1" x14ac:dyDescent="0.3">
      <c r="H188" s="69"/>
    </row>
    <row r="189" spans="8:8" s="68" customFormat="1" x14ac:dyDescent="0.3">
      <c r="H189" s="69"/>
    </row>
    <row r="190" spans="8:8" s="68" customFormat="1" x14ac:dyDescent="0.3">
      <c r="H190" s="69"/>
    </row>
    <row r="191" spans="8:8" s="68" customFormat="1" x14ac:dyDescent="0.3">
      <c r="H191" s="69"/>
    </row>
    <row r="192" spans="8:8" s="68" customFormat="1" x14ac:dyDescent="0.3">
      <c r="H192" s="69"/>
    </row>
    <row r="193" spans="8:8" s="68" customFormat="1" x14ac:dyDescent="0.3">
      <c r="H193" s="69"/>
    </row>
    <row r="194" spans="8:8" s="68" customFormat="1" x14ac:dyDescent="0.3">
      <c r="H194" s="69"/>
    </row>
    <row r="195" spans="8:8" s="68" customFormat="1" x14ac:dyDescent="0.3">
      <c r="H195" s="69"/>
    </row>
    <row r="196" spans="8:8" s="68" customFormat="1" x14ac:dyDescent="0.3">
      <c r="H196" s="69"/>
    </row>
    <row r="197" spans="8:8" s="68" customFormat="1" x14ac:dyDescent="0.3">
      <c r="H197" s="69"/>
    </row>
    <row r="198" spans="8:8" s="68" customFormat="1" x14ac:dyDescent="0.3">
      <c r="H198" s="69"/>
    </row>
    <row r="199" spans="8:8" s="68" customFormat="1" x14ac:dyDescent="0.3">
      <c r="H199" s="69"/>
    </row>
    <row r="200" spans="8:8" s="68" customFormat="1" x14ac:dyDescent="0.3">
      <c r="H200" s="69"/>
    </row>
    <row r="201" spans="8:8" s="68" customFormat="1" x14ac:dyDescent="0.3">
      <c r="H201" s="69"/>
    </row>
    <row r="202" spans="8:8" s="68" customFormat="1" x14ac:dyDescent="0.3">
      <c r="H202" s="69"/>
    </row>
    <row r="203" spans="8:8" s="68" customFormat="1" x14ac:dyDescent="0.3">
      <c r="H203" s="69"/>
    </row>
    <row r="204" spans="8:8" s="68" customFormat="1" x14ac:dyDescent="0.3">
      <c r="H204" s="69"/>
    </row>
    <row r="205" spans="8:8" s="68" customFormat="1" x14ac:dyDescent="0.3">
      <c r="H205" s="69"/>
    </row>
    <row r="206" spans="8:8" s="68" customFormat="1" x14ac:dyDescent="0.3">
      <c r="H206" s="69"/>
    </row>
    <row r="207" spans="8:8" s="68" customFormat="1" x14ac:dyDescent="0.3">
      <c r="H207" s="69"/>
    </row>
    <row r="208" spans="8:8" s="68" customFormat="1" x14ac:dyDescent="0.3">
      <c r="H208" s="69"/>
    </row>
    <row r="209" spans="8:8" s="68" customFormat="1" x14ac:dyDescent="0.3">
      <c r="H209" s="69"/>
    </row>
    <row r="210" spans="8:8" s="68" customFormat="1" x14ac:dyDescent="0.3">
      <c r="H210" s="69"/>
    </row>
    <row r="211" spans="8:8" s="68" customFormat="1" x14ac:dyDescent="0.3">
      <c r="H211" s="69"/>
    </row>
    <row r="212" spans="8:8" s="68" customFormat="1" x14ac:dyDescent="0.3">
      <c r="H212" s="69"/>
    </row>
    <row r="213" spans="8:8" s="68" customFormat="1" x14ac:dyDescent="0.3">
      <c r="H213" s="69"/>
    </row>
    <row r="214" spans="8:8" s="68" customFormat="1" x14ac:dyDescent="0.3">
      <c r="H214" s="69"/>
    </row>
    <row r="215" spans="8:8" s="68" customFormat="1" x14ac:dyDescent="0.3">
      <c r="H215" s="69"/>
    </row>
    <row r="216" spans="8:8" s="68" customFormat="1" x14ac:dyDescent="0.3">
      <c r="H216" s="69"/>
    </row>
    <row r="217" spans="8:8" s="68" customFormat="1" x14ac:dyDescent="0.3">
      <c r="H217" s="69"/>
    </row>
    <row r="218" spans="8:8" s="68" customFormat="1" x14ac:dyDescent="0.3">
      <c r="H218" s="69"/>
    </row>
    <row r="219" spans="8:8" s="68" customFormat="1" x14ac:dyDescent="0.3">
      <c r="H219" s="69"/>
    </row>
    <row r="220" spans="8:8" s="68" customFormat="1" x14ac:dyDescent="0.3">
      <c r="H220" s="69"/>
    </row>
    <row r="221" spans="8:8" s="68" customFormat="1" x14ac:dyDescent="0.3">
      <c r="H221" s="69"/>
    </row>
    <row r="222" spans="8:8" s="68" customFormat="1" x14ac:dyDescent="0.3">
      <c r="H222" s="69"/>
    </row>
    <row r="223" spans="8:8" s="68" customFormat="1" x14ac:dyDescent="0.3">
      <c r="H223" s="69"/>
    </row>
    <row r="224" spans="8:8" s="68" customFormat="1" x14ac:dyDescent="0.3">
      <c r="H224" s="69"/>
    </row>
    <row r="225" spans="8:8" s="68" customFormat="1" x14ac:dyDescent="0.3">
      <c r="H225" s="69"/>
    </row>
    <row r="226" spans="8:8" s="68" customFormat="1" x14ac:dyDescent="0.3">
      <c r="H226" s="69"/>
    </row>
    <row r="227" spans="8:8" s="68" customFormat="1" x14ac:dyDescent="0.3">
      <c r="H227" s="69"/>
    </row>
    <row r="228" spans="8:8" s="68" customFormat="1" x14ac:dyDescent="0.3">
      <c r="H228" s="69"/>
    </row>
    <row r="229" spans="8:8" s="68" customFormat="1" x14ac:dyDescent="0.3">
      <c r="H229" s="69"/>
    </row>
    <row r="230" spans="8:8" s="68" customFormat="1" x14ac:dyDescent="0.3">
      <c r="H230" s="69"/>
    </row>
    <row r="231" spans="8:8" s="68" customFormat="1" x14ac:dyDescent="0.3">
      <c r="H231" s="69"/>
    </row>
    <row r="232" spans="8:8" s="68" customFormat="1" x14ac:dyDescent="0.3">
      <c r="H232" s="69"/>
    </row>
    <row r="233" spans="8:8" s="68" customFormat="1" x14ac:dyDescent="0.3">
      <c r="H233" s="69"/>
    </row>
    <row r="234" spans="8:8" s="68" customFormat="1" x14ac:dyDescent="0.3">
      <c r="H234" s="69"/>
    </row>
    <row r="235" spans="8:8" s="68" customFormat="1" x14ac:dyDescent="0.3">
      <c r="H235" s="69"/>
    </row>
    <row r="236" spans="8:8" s="68" customFormat="1" x14ac:dyDescent="0.3">
      <c r="H236" s="69"/>
    </row>
    <row r="237" spans="8:8" s="68" customFormat="1" x14ac:dyDescent="0.3">
      <c r="H237" s="69"/>
    </row>
    <row r="238" spans="8:8" s="68" customFormat="1" x14ac:dyDescent="0.3">
      <c r="H238" s="69"/>
    </row>
    <row r="239" spans="8:8" s="68" customFormat="1" x14ac:dyDescent="0.3">
      <c r="H239" s="69"/>
    </row>
    <row r="240" spans="8:8" s="68" customFormat="1" x14ac:dyDescent="0.3">
      <c r="H240" s="69"/>
    </row>
    <row r="241" spans="8:8" s="68" customFormat="1" x14ac:dyDescent="0.3">
      <c r="H241" s="69"/>
    </row>
    <row r="242" spans="8:8" s="68" customFormat="1" x14ac:dyDescent="0.3">
      <c r="H242" s="69"/>
    </row>
    <row r="243" spans="8:8" s="68" customFormat="1" x14ac:dyDescent="0.3">
      <c r="H243" s="69"/>
    </row>
    <row r="244" spans="8:8" s="68" customFormat="1" x14ac:dyDescent="0.3">
      <c r="H244" s="69"/>
    </row>
    <row r="245" spans="8:8" s="68" customFormat="1" x14ac:dyDescent="0.3">
      <c r="H245" s="69"/>
    </row>
    <row r="246" spans="8:8" s="68" customFormat="1" x14ac:dyDescent="0.3">
      <c r="H246" s="69"/>
    </row>
    <row r="247" spans="8:8" s="68" customFormat="1" x14ac:dyDescent="0.3">
      <c r="H247" s="69"/>
    </row>
    <row r="248" spans="8:8" s="68" customFormat="1" x14ac:dyDescent="0.3">
      <c r="H248" s="69"/>
    </row>
    <row r="249" spans="8:8" s="68" customFormat="1" x14ac:dyDescent="0.3">
      <c r="H249" s="69"/>
    </row>
    <row r="250" spans="8:8" s="68" customFormat="1" x14ac:dyDescent="0.3">
      <c r="H250" s="69"/>
    </row>
    <row r="251" spans="8:8" s="68" customFormat="1" x14ac:dyDescent="0.3">
      <c r="H251" s="69"/>
    </row>
    <row r="252" spans="8:8" s="68" customFormat="1" x14ac:dyDescent="0.3">
      <c r="H252" s="69"/>
    </row>
    <row r="253" spans="8:8" s="68" customFormat="1" x14ac:dyDescent="0.3">
      <c r="H253" s="69"/>
    </row>
    <row r="254" spans="8:8" s="68" customFormat="1" x14ac:dyDescent="0.3">
      <c r="H254" s="69"/>
    </row>
    <row r="255" spans="8:8" s="68" customFormat="1" x14ac:dyDescent="0.3">
      <c r="H255" s="69"/>
    </row>
    <row r="256" spans="8:8" s="68" customFormat="1" x14ac:dyDescent="0.3">
      <c r="H256" s="69"/>
    </row>
    <row r="257" spans="8:8" s="68" customFormat="1" x14ac:dyDescent="0.3">
      <c r="H257" s="69"/>
    </row>
    <row r="258" spans="8:8" s="68" customFormat="1" x14ac:dyDescent="0.3">
      <c r="H258" s="69"/>
    </row>
    <row r="259" spans="8:8" s="68" customFormat="1" x14ac:dyDescent="0.3">
      <c r="H259" s="69"/>
    </row>
    <row r="260" spans="8:8" s="68" customFormat="1" x14ac:dyDescent="0.3">
      <c r="H260" s="69"/>
    </row>
    <row r="261" spans="8:8" s="68" customFormat="1" x14ac:dyDescent="0.3">
      <c r="H261" s="69"/>
    </row>
    <row r="262" spans="8:8" s="68" customFormat="1" x14ac:dyDescent="0.3">
      <c r="H262" s="69"/>
    </row>
    <row r="263" spans="8:8" s="68" customFormat="1" x14ac:dyDescent="0.3">
      <c r="H263" s="69"/>
    </row>
    <row r="264" spans="8:8" s="68" customFormat="1" x14ac:dyDescent="0.3">
      <c r="H264" s="69"/>
    </row>
    <row r="265" spans="8:8" s="68" customFormat="1" x14ac:dyDescent="0.3">
      <c r="H265" s="69"/>
    </row>
    <row r="266" spans="8:8" s="68" customFormat="1" x14ac:dyDescent="0.3">
      <c r="H266" s="69"/>
    </row>
    <row r="267" spans="8:8" s="68" customFormat="1" x14ac:dyDescent="0.3">
      <c r="H267" s="69"/>
    </row>
    <row r="268" spans="8:8" s="68" customFormat="1" x14ac:dyDescent="0.3">
      <c r="H268" s="69"/>
    </row>
    <row r="269" spans="8:8" s="68" customFormat="1" x14ac:dyDescent="0.3">
      <c r="H269" s="69"/>
    </row>
    <row r="270" spans="8:8" s="68" customFormat="1" x14ac:dyDescent="0.3">
      <c r="H270" s="69"/>
    </row>
    <row r="271" spans="8:8" s="68" customFormat="1" x14ac:dyDescent="0.3">
      <c r="H271" s="69"/>
    </row>
    <row r="272" spans="8:8" s="68" customFormat="1" x14ac:dyDescent="0.3">
      <c r="H272" s="69"/>
    </row>
    <row r="273" spans="8:8" s="68" customFormat="1" x14ac:dyDescent="0.3">
      <c r="H273" s="69"/>
    </row>
    <row r="274" spans="8:8" s="68" customFormat="1" x14ac:dyDescent="0.3">
      <c r="H274" s="69"/>
    </row>
    <row r="275" spans="8:8" s="68" customFormat="1" x14ac:dyDescent="0.3">
      <c r="H275" s="69"/>
    </row>
    <row r="276" spans="8:8" s="68" customFormat="1" x14ac:dyDescent="0.3">
      <c r="H276" s="69"/>
    </row>
    <row r="277" spans="8:8" s="68" customFormat="1" x14ac:dyDescent="0.3">
      <c r="H277" s="69"/>
    </row>
    <row r="278" spans="8:8" s="68" customFormat="1" x14ac:dyDescent="0.3">
      <c r="H278" s="69"/>
    </row>
    <row r="279" spans="8:8" s="68" customFormat="1" x14ac:dyDescent="0.3">
      <c r="H279" s="69"/>
    </row>
    <row r="280" spans="8:8" s="68" customFormat="1" x14ac:dyDescent="0.3">
      <c r="H280" s="69"/>
    </row>
    <row r="281" spans="8:8" s="68" customFormat="1" x14ac:dyDescent="0.3">
      <c r="H281" s="69"/>
    </row>
    <row r="282" spans="8:8" s="68" customFormat="1" x14ac:dyDescent="0.3">
      <c r="H282" s="69"/>
    </row>
    <row r="283" spans="8:8" s="68" customFormat="1" x14ac:dyDescent="0.3">
      <c r="H283" s="69"/>
    </row>
    <row r="284" spans="8:8" s="68" customFormat="1" x14ac:dyDescent="0.3">
      <c r="H284" s="69"/>
    </row>
    <row r="285" spans="8:8" s="68" customFormat="1" x14ac:dyDescent="0.3">
      <c r="H285" s="69"/>
    </row>
    <row r="286" spans="8:8" s="68" customFormat="1" x14ac:dyDescent="0.3">
      <c r="H286" s="69"/>
    </row>
    <row r="287" spans="8:8" s="68" customFormat="1" x14ac:dyDescent="0.3">
      <c r="H287" s="69"/>
    </row>
    <row r="288" spans="8:8" s="68" customFormat="1" x14ac:dyDescent="0.3">
      <c r="H288" s="69"/>
    </row>
    <row r="289" spans="8:8" s="68" customFormat="1" x14ac:dyDescent="0.3">
      <c r="H289" s="69"/>
    </row>
    <row r="290" spans="8:8" s="68" customFormat="1" x14ac:dyDescent="0.3">
      <c r="H290" s="69"/>
    </row>
    <row r="291" spans="8:8" s="68" customFormat="1" x14ac:dyDescent="0.3">
      <c r="H291" s="69"/>
    </row>
    <row r="292" spans="8:8" s="68" customFormat="1" x14ac:dyDescent="0.3">
      <c r="H292" s="69"/>
    </row>
    <row r="293" spans="8:8" s="68" customFormat="1" x14ac:dyDescent="0.3">
      <c r="H293" s="69"/>
    </row>
    <row r="294" spans="8:8" s="68" customFormat="1" x14ac:dyDescent="0.3">
      <c r="H294" s="69"/>
    </row>
    <row r="295" spans="8:8" s="68" customFormat="1" x14ac:dyDescent="0.3">
      <c r="H295" s="69"/>
    </row>
    <row r="296" spans="8:8" s="68" customFormat="1" x14ac:dyDescent="0.3">
      <c r="H296" s="69"/>
    </row>
    <row r="297" spans="8:8" s="68" customFormat="1" x14ac:dyDescent="0.3">
      <c r="H297" s="69"/>
    </row>
    <row r="298" spans="8:8" s="68" customFormat="1" x14ac:dyDescent="0.3">
      <c r="H298" s="69"/>
    </row>
    <row r="299" spans="8:8" s="68" customFormat="1" x14ac:dyDescent="0.3">
      <c r="H299" s="69"/>
    </row>
    <row r="300" spans="8:8" s="68" customFormat="1" x14ac:dyDescent="0.3">
      <c r="H300" s="69"/>
    </row>
    <row r="301" spans="8:8" s="68" customFormat="1" x14ac:dyDescent="0.3">
      <c r="H301" s="69"/>
    </row>
    <row r="302" spans="8:8" s="68" customFormat="1" x14ac:dyDescent="0.3">
      <c r="H302" s="69"/>
    </row>
    <row r="303" spans="8:8" s="68" customFormat="1" x14ac:dyDescent="0.3">
      <c r="H303" s="69"/>
    </row>
    <row r="304" spans="8:8" s="68" customFormat="1" x14ac:dyDescent="0.3">
      <c r="H304" s="69"/>
    </row>
    <row r="305" spans="8:8" s="68" customFormat="1" x14ac:dyDescent="0.3">
      <c r="H305" s="69"/>
    </row>
    <row r="306" spans="8:8" s="68" customFormat="1" x14ac:dyDescent="0.3">
      <c r="H306" s="69"/>
    </row>
    <row r="307" spans="8:8" s="68" customFormat="1" x14ac:dyDescent="0.3">
      <c r="H307" s="69"/>
    </row>
    <row r="308" spans="8:8" s="68" customFormat="1" x14ac:dyDescent="0.3">
      <c r="H308" s="69"/>
    </row>
    <row r="309" spans="8:8" s="68" customFormat="1" x14ac:dyDescent="0.3">
      <c r="H309" s="69"/>
    </row>
    <row r="310" spans="8:8" s="68" customFormat="1" x14ac:dyDescent="0.3">
      <c r="H310" s="69"/>
    </row>
    <row r="311" spans="8:8" s="68" customFormat="1" x14ac:dyDescent="0.3">
      <c r="H311" s="69"/>
    </row>
    <row r="312" spans="8:8" s="68" customFormat="1" x14ac:dyDescent="0.3">
      <c r="H312" s="69"/>
    </row>
    <row r="313" spans="8:8" s="68" customFormat="1" x14ac:dyDescent="0.3">
      <c r="H313" s="69"/>
    </row>
    <row r="314" spans="8:8" s="68" customFormat="1" x14ac:dyDescent="0.3">
      <c r="H314" s="69"/>
    </row>
    <row r="315" spans="8:8" s="68" customFormat="1" x14ac:dyDescent="0.3">
      <c r="H315" s="69"/>
    </row>
    <row r="316" spans="8:8" s="68" customFormat="1" x14ac:dyDescent="0.3">
      <c r="H316" s="69"/>
    </row>
    <row r="317" spans="8:8" s="68" customFormat="1" x14ac:dyDescent="0.3">
      <c r="H317" s="69"/>
    </row>
    <row r="318" spans="8:8" s="68" customFormat="1" x14ac:dyDescent="0.3">
      <c r="H318" s="69"/>
    </row>
    <row r="319" spans="8:8" s="68" customFormat="1" x14ac:dyDescent="0.3">
      <c r="H319" s="69"/>
    </row>
    <row r="320" spans="8:8" s="68" customFormat="1" x14ac:dyDescent="0.3">
      <c r="H320" s="69"/>
    </row>
    <row r="321" spans="8:8" s="68" customFormat="1" x14ac:dyDescent="0.3">
      <c r="H321" s="69"/>
    </row>
    <row r="322" spans="8:8" s="68" customFormat="1" x14ac:dyDescent="0.3">
      <c r="H322" s="69"/>
    </row>
    <row r="323" spans="8:8" s="68" customFormat="1" x14ac:dyDescent="0.3">
      <c r="H323" s="69"/>
    </row>
    <row r="324" spans="8:8" s="68" customFormat="1" x14ac:dyDescent="0.3">
      <c r="H324" s="69"/>
    </row>
    <row r="325" spans="8:8" s="68" customFormat="1" x14ac:dyDescent="0.3">
      <c r="H325" s="69"/>
    </row>
    <row r="326" spans="8:8" s="68" customFormat="1" x14ac:dyDescent="0.3">
      <c r="H326" s="69"/>
    </row>
    <row r="327" spans="8:8" s="68" customFormat="1" x14ac:dyDescent="0.3">
      <c r="H327" s="69"/>
    </row>
    <row r="328" spans="8:8" s="68" customFormat="1" x14ac:dyDescent="0.3">
      <c r="H328" s="69"/>
    </row>
    <row r="329" spans="8:8" s="68" customFormat="1" x14ac:dyDescent="0.3">
      <c r="H329" s="69"/>
    </row>
    <row r="330" spans="8:8" s="68" customFormat="1" x14ac:dyDescent="0.3">
      <c r="H330" s="69"/>
    </row>
    <row r="331" spans="8:8" s="68" customFormat="1" x14ac:dyDescent="0.3">
      <c r="H331" s="69"/>
    </row>
    <row r="332" spans="8:8" s="68" customFormat="1" x14ac:dyDescent="0.3">
      <c r="H332" s="69"/>
    </row>
    <row r="333" spans="8:8" s="68" customFormat="1" x14ac:dyDescent="0.3">
      <c r="H333" s="69"/>
    </row>
    <row r="334" spans="8:8" s="68" customFormat="1" x14ac:dyDescent="0.3">
      <c r="H334" s="69"/>
    </row>
    <row r="335" spans="8:8" s="68" customFormat="1" x14ac:dyDescent="0.3">
      <c r="H335" s="69"/>
    </row>
    <row r="336" spans="8:8" s="68" customFormat="1" x14ac:dyDescent="0.3">
      <c r="H336" s="69"/>
    </row>
    <row r="337" spans="8:8" s="68" customFormat="1" x14ac:dyDescent="0.3">
      <c r="H337" s="69"/>
    </row>
    <row r="338" spans="8:8" s="68" customFormat="1" x14ac:dyDescent="0.3">
      <c r="H338" s="69"/>
    </row>
    <row r="339" spans="8:8" s="68" customFormat="1" x14ac:dyDescent="0.3">
      <c r="H339" s="69"/>
    </row>
    <row r="340" spans="8:8" s="68" customFormat="1" x14ac:dyDescent="0.3">
      <c r="H340" s="69"/>
    </row>
    <row r="341" spans="8:8" s="68" customFormat="1" x14ac:dyDescent="0.3">
      <c r="H341" s="69"/>
    </row>
    <row r="342" spans="8:8" s="68" customFormat="1" x14ac:dyDescent="0.3">
      <c r="H342" s="69"/>
    </row>
    <row r="343" spans="8:8" s="68" customFormat="1" x14ac:dyDescent="0.3">
      <c r="H343" s="69"/>
    </row>
    <row r="344" spans="8:8" s="68" customFormat="1" x14ac:dyDescent="0.3">
      <c r="H344" s="69"/>
    </row>
    <row r="345" spans="8:8" s="68" customFormat="1" x14ac:dyDescent="0.3">
      <c r="H345" s="69"/>
    </row>
    <row r="346" spans="8:8" s="68" customFormat="1" x14ac:dyDescent="0.3">
      <c r="H346" s="69"/>
    </row>
    <row r="347" spans="8:8" s="68" customFormat="1" x14ac:dyDescent="0.3">
      <c r="H347" s="69"/>
    </row>
    <row r="348" spans="8:8" s="68" customFormat="1" x14ac:dyDescent="0.3">
      <c r="H348" s="69"/>
    </row>
    <row r="349" spans="8:8" s="68" customFormat="1" x14ac:dyDescent="0.3">
      <c r="H349" s="69"/>
    </row>
    <row r="350" spans="8:8" s="68" customFormat="1" x14ac:dyDescent="0.3">
      <c r="H350" s="69"/>
    </row>
    <row r="351" spans="8:8" s="68" customFormat="1" x14ac:dyDescent="0.3">
      <c r="H351" s="69"/>
    </row>
    <row r="352" spans="8:8" s="68" customFormat="1" x14ac:dyDescent="0.3">
      <c r="H352" s="69"/>
    </row>
    <row r="353" spans="8:8" s="68" customFormat="1" x14ac:dyDescent="0.3">
      <c r="H353" s="69"/>
    </row>
    <row r="354" spans="8:8" s="68" customFormat="1" x14ac:dyDescent="0.3">
      <c r="H354" s="69"/>
    </row>
    <row r="355" spans="8:8" s="68" customFormat="1" x14ac:dyDescent="0.3">
      <c r="H355" s="69"/>
    </row>
    <row r="356" spans="8:8" s="68" customFormat="1" x14ac:dyDescent="0.3">
      <c r="H356" s="69"/>
    </row>
    <row r="357" spans="8:8" s="68" customFormat="1" x14ac:dyDescent="0.3">
      <c r="H357" s="69"/>
    </row>
    <row r="358" spans="8:8" s="68" customFormat="1" x14ac:dyDescent="0.3">
      <c r="H358" s="69"/>
    </row>
    <row r="359" spans="8:8" s="68" customFormat="1" x14ac:dyDescent="0.3">
      <c r="H359" s="69"/>
    </row>
    <row r="360" spans="8:8" s="68" customFormat="1" x14ac:dyDescent="0.3">
      <c r="H360" s="69"/>
    </row>
    <row r="361" spans="8:8" s="68" customFormat="1" x14ac:dyDescent="0.3">
      <c r="H361" s="69"/>
    </row>
    <row r="362" spans="8:8" s="68" customFormat="1" x14ac:dyDescent="0.3">
      <c r="H362" s="69"/>
    </row>
    <row r="363" spans="8:8" s="68" customFormat="1" x14ac:dyDescent="0.3">
      <c r="H363" s="69"/>
    </row>
    <row r="364" spans="8:8" s="68" customFormat="1" x14ac:dyDescent="0.3">
      <c r="H364" s="69"/>
    </row>
    <row r="365" spans="8:8" s="68" customFormat="1" x14ac:dyDescent="0.3">
      <c r="H365" s="69"/>
    </row>
    <row r="366" spans="8:8" s="68" customFormat="1" x14ac:dyDescent="0.3">
      <c r="H366" s="69"/>
    </row>
    <row r="367" spans="8:8" s="68" customFormat="1" x14ac:dyDescent="0.3">
      <c r="H367" s="69"/>
    </row>
    <row r="368" spans="8:8" s="68" customFormat="1" x14ac:dyDescent="0.3">
      <c r="H368" s="69"/>
    </row>
    <row r="369" spans="8:8" s="68" customFormat="1" x14ac:dyDescent="0.3">
      <c r="H369" s="69"/>
    </row>
    <row r="370" spans="8:8" s="68" customFormat="1" x14ac:dyDescent="0.3">
      <c r="H370" s="69"/>
    </row>
    <row r="371" spans="8:8" s="68" customFormat="1" x14ac:dyDescent="0.3">
      <c r="H371" s="69"/>
    </row>
    <row r="372" spans="8:8" s="68" customFormat="1" x14ac:dyDescent="0.3">
      <c r="H372" s="69"/>
    </row>
    <row r="373" spans="8:8" s="68" customFormat="1" x14ac:dyDescent="0.3">
      <c r="H373" s="69"/>
    </row>
    <row r="374" spans="8:8" s="68" customFormat="1" x14ac:dyDescent="0.3">
      <c r="H374" s="69"/>
    </row>
    <row r="375" spans="8:8" s="68" customFormat="1" x14ac:dyDescent="0.3">
      <c r="H375" s="69"/>
    </row>
    <row r="376" spans="8:8" s="68" customFormat="1" x14ac:dyDescent="0.3">
      <c r="H376" s="69"/>
    </row>
    <row r="377" spans="8:8" s="68" customFormat="1" x14ac:dyDescent="0.3">
      <c r="H377" s="69"/>
    </row>
    <row r="378" spans="8:8" s="68" customFormat="1" x14ac:dyDescent="0.3">
      <c r="H378" s="69"/>
    </row>
    <row r="379" spans="8:8" s="68" customFormat="1" x14ac:dyDescent="0.3">
      <c r="H379" s="69"/>
    </row>
    <row r="380" spans="8:8" s="68" customFormat="1" x14ac:dyDescent="0.3">
      <c r="H380" s="69"/>
    </row>
    <row r="381" spans="8:8" s="68" customFormat="1" x14ac:dyDescent="0.3">
      <c r="H381" s="69"/>
    </row>
    <row r="382" spans="8:8" s="68" customFormat="1" x14ac:dyDescent="0.3">
      <c r="H382" s="69"/>
    </row>
    <row r="383" spans="8:8" s="68" customFormat="1" x14ac:dyDescent="0.3">
      <c r="H383" s="69"/>
    </row>
    <row r="384" spans="8:8" s="68" customFormat="1" x14ac:dyDescent="0.3">
      <c r="H384" s="69"/>
    </row>
    <row r="385" spans="8:8" s="68" customFormat="1" x14ac:dyDescent="0.3">
      <c r="H385" s="69"/>
    </row>
    <row r="386" spans="8:8" s="68" customFormat="1" x14ac:dyDescent="0.3">
      <c r="H386" s="69"/>
    </row>
    <row r="387" spans="8:8" s="68" customFormat="1" x14ac:dyDescent="0.3">
      <c r="H387" s="69"/>
    </row>
    <row r="388" spans="8:8" s="68" customFormat="1" x14ac:dyDescent="0.3">
      <c r="H388" s="69"/>
    </row>
    <row r="389" spans="8:8" s="68" customFormat="1" x14ac:dyDescent="0.3">
      <c r="H389" s="69"/>
    </row>
    <row r="390" spans="8:8" s="68" customFormat="1" x14ac:dyDescent="0.3">
      <c r="H390" s="69"/>
    </row>
    <row r="391" spans="8:8" s="68" customFormat="1" x14ac:dyDescent="0.3">
      <c r="H391" s="69"/>
    </row>
    <row r="392" spans="8:8" s="68" customFormat="1" x14ac:dyDescent="0.3">
      <c r="H392" s="69"/>
    </row>
    <row r="393" spans="8:8" s="68" customFormat="1" x14ac:dyDescent="0.3">
      <c r="H393" s="69"/>
    </row>
    <row r="394" spans="8:8" s="68" customFormat="1" x14ac:dyDescent="0.3">
      <c r="H394" s="69"/>
    </row>
    <row r="395" spans="8:8" s="68" customFormat="1" x14ac:dyDescent="0.3">
      <c r="H395" s="69"/>
    </row>
    <row r="396" spans="8:8" s="68" customFormat="1" x14ac:dyDescent="0.3">
      <c r="H396" s="69"/>
    </row>
    <row r="397" spans="8:8" s="68" customFormat="1" x14ac:dyDescent="0.3">
      <c r="H397" s="69"/>
    </row>
    <row r="398" spans="8:8" s="68" customFormat="1" x14ac:dyDescent="0.3">
      <c r="H398" s="69"/>
    </row>
    <row r="399" spans="8:8" s="68" customFormat="1" x14ac:dyDescent="0.3">
      <c r="H399" s="69"/>
    </row>
    <row r="400" spans="8:8" s="68" customFormat="1" x14ac:dyDescent="0.3">
      <c r="H400" s="69"/>
    </row>
    <row r="401" spans="8:8" s="68" customFormat="1" x14ac:dyDescent="0.3">
      <c r="H401" s="69"/>
    </row>
    <row r="402" spans="8:8" s="68" customFormat="1" x14ac:dyDescent="0.3">
      <c r="H402" s="69"/>
    </row>
    <row r="403" spans="8:8" s="68" customFormat="1" x14ac:dyDescent="0.3">
      <c r="H403" s="69"/>
    </row>
    <row r="404" spans="8:8" s="68" customFormat="1" x14ac:dyDescent="0.3">
      <c r="H404" s="69"/>
    </row>
    <row r="405" spans="8:8" s="68" customFormat="1" x14ac:dyDescent="0.3">
      <c r="H405" s="69"/>
    </row>
    <row r="406" spans="8:8" s="68" customFormat="1" x14ac:dyDescent="0.3">
      <c r="H406" s="69"/>
    </row>
    <row r="407" spans="8:8" s="68" customFormat="1" x14ac:dyDescent="0.3">
      <c r="H407" s="69"/>
    </row>
    <row r="408" spans="8:8" s="68" customFormat="1" x14ac:dyDescent="0.3">
      <c r="H408" s="69"/>
    </row>
    <row r="409" spans="8:8" s="68" customFormat="1" x14ac:dyDescent="0.3">
      <c r="H409" s="69"/>
    </row>
    <row r="410" spans="8:8" s="68" customFormat="1" x14ac:dyDescent="0.3">
      <c r="H410" s="69"/>
    </row>
    <row r="411" spans="8:8" s="68" customFormat="1" x14ac:dyDescent="0.3">
      <c r="H411" s="69"/>
    </row>
    <row r="412" spans="8:8" s="68" customFormat="1" x14ac:dyDescent="0.3">
      <c r="H412" s="69"/>
    </row>
    <row r="413" spans="8:8" s="68" customFormat="1" x14ac:dyDescent="0.3">
      <c r="H413" s="69"/>
    </row>
    <row r="414" spans="8:8" s="68" customFormat="1" x14ac:dyDescent="0.3">
      <c r="H414" s="69"/>
    </row>
    <row r="415" spans="8:8" s="68" customFormat="1" x14ac:dyDescent="0.3">
      <c r="H415" s="69"/>
    </row>
    <row r="416" spans="8:8" s="68" customFormat="1" x14ac:dyDescent="0.3">
      <c r="H416" s="69"/>
    </row>
    <row r="417" spans="8:8" s="68" customFormat="1" x14ac:dyDescent="0.3">
      <c r="H417" s="69"/>
    </row>
    <row r="418" spans="8:8" s="68" customFormat="1" x14ac:dyDescent="0.3">
      <c r="H418" s="69"/>
    </row>
    <row r="419" spans="8:8" s="68" customFormat="1" x14ac:dyDescent="0.3">
      <c r="H419" s="69"/>
    </row>
    <row r="420" spans="8:8" s="68" customFormat="1" x14ac:dyDescent="0.3">
      <c r="H420" s="69"/>
    </row>
    <row r="421" spans="8:8" s="68" customFormat="1" x14ac:dyDescent="0.3">
      <c r="H421" s="69"/>
    </row>
    <row r="422" spans="8:8" s="68" customFormat="1" x14ac:dyDescent="0.3">
      <c r="H422" s="69"/>
    </row>
    <row r="423" spans="8:8" s="68" customFormat="1" x14ac:dyDescent="0.3">
      <c r="H423" s="69"/>
    </row>
    <row r="424" spans="8:8" s="68" customFormat="1" x14ac:dyDescent="0.3">
      <c r="H424" s="69"/>
    </row>
    <row r="425" spans="8:8" s="68" customFormat="1" x14ac:dyDescent="0.3">
      <c r="H425" s="69"/>
    </row>
    <row r="426" spans="8:8" s="68" customFormat="1" x14ac:dyDescent="0.3">
      <c r="H426" s="69"/>
    </row>
    <row r="427" spans="8:8" s="68" customFormat="1" x14ac:dyDescent="0.3">
      <c r="H427" s="69"/>
    </row>
    <row r="428" spans="8:8" s="68" customFormat="1" x14ac:dyDescent="0.3">
      <c r="H428" s="69"/>
    </row>
    <row r="429" spans="8:8" s="68" customFormat="1" x14ac:dyDescent="0.3">
      <c r="H429" s="69"/>
    </row>
    <row r="430" spans="8:8" s="68" customFormat="1" x14ac:dyDescent="0.3">
      <c r="H430" s="69"/>
    </row>
    <row r="431" spans="8:8" s="68" customFormat="1" x14ac:dyDescent="0.3">
      <c r="H431" s="69"/>
    </row>
    <row r="432" spans="8:8" s="68" customFormat="1" x14ac:dyDescent="0.3">
      <c r="H432" s="69"/>
    </row>
    <row r="433" spans="8:8" s="68" customFormat="1" x14ac:dyDescent="0.3">
      <c r="H433" s="69"/>
    </row>
    <row r="434" spans="8:8" s="68" customFormat="1" x14ac:dyDescent="0.3">
      <c r="H434" s="69"/>
    </row>
    <row r="435" spans="8:8" s="68" customFormat="1" x14ac:dyDescent="0.3">
      <c r="H435" s="69"/>
    </row>
    <row r="436" spans="8:8" s="68" customFormat="1" x14ac:dyDescent="0.3">
      <c r="H436" s="69"/>
    </row>
    <row r="437" spans="8:8" s="68" customFormat="1" x14ac:dyDescent="0.3">
      <c r="H437" s="69"/>
    </row>
    <row r="438" spans="8:8" s="68" customFormat="1" x14ac:dyDescent="0.3">
      <c r="H438" s="69"/>
    </row>
    <row r="439" spans="8:8" s="68" customFormat="1" x14ac:dyDescent="0.3">
      <c r="H439" s="69"/>
    </row>
    <row r="440" spans="8:8" s="68" customFormat="1" x14ac:dyDescent="0.3">
      <c r="H440" s="69"/>
    </row>
    <row r="441" spans="8:8" s="68" customFormat="1" x14ac:dyDescent="0.3">
      <c r="H441" s="69"/>
    </row>
    <row r="442" spans="8:8" s="68" customFormat="1" x14ac:dyDescent="0.3">
      <c r="H442" s="69"/>
    </row>
    <row r="443" spans="8:8" s="68" customFormat="1" x14ac:dyDescent="0.3">
      <c r="H443" s="69"/>
    </row>
    <row r="444" spans="8:8" s="68" customFormat="1" x14ac:dyDescent="0.3">
      <c r="H444" s="69"/>
    </row>
    <row r="445" spans="8:8" s="68" customFormat="1" x14ac:dyDescent="0.3">
      <c r="H445" s="69"/>
    </row>
    <row r="446" spans="8:8" s="68" customFormat="1" x14ac:dyDescent="0.3">
      <c r="H446" s="69"/>
    </row>
    <row r="447" spans="8:8" s="68" customFormat="1" x14ac:dyDescent="0.3">
      <c r="H447" s="69"/>
    </row>
    <row r="448" spans="8:8" s="68" customFormat="1" x14ac:dyDescent="0.3">
      <c r="H448" s="69"/>
    </row>
    <row r="449" spans="8:8" s="68" customFormat="1" x14ac:dyDescent="0.3">
      <c r="H449" s="69"/>
    </row>
    <row r="450" spans="8:8" s="68" customFormat="1" x14ac:dyDescent="0.3">
      <c r="H450" s="69"/>
    </row>
    <row r="451" spans="8:8" s="68" customFormat="1" x14ac:dyDescent="0.3">
      <c r="H451" s="69"/>
    </row>
    <row r="452" spans="8:8" s="68" customFormat="1" x14ac:dyDescent="0.3">
      <c r="H452" s="69"/>
    </row>
    <row r="453" spans="8:8" s="68" customFormat="1" x14ac:dyDescent="0.3">
      <c r="H453" s="69"/>
    </row>
    <row r="454" spans="8:8" s="68" customFormat="1" x14ac:dyDescent="0.3">
      <c r="H454" s="69"/>
    </row>
    <row r="455" spans="8:8" s="68" customFormat="1" x14ac:dyDescent="0.3">
      <c r="H455" s="69"/>
    </row>
    <row r="456" spans="8:8" s="68" customFormat="1" x14ac:dyDescent="0.3">
      <c r="H456" s="69"/>
    </row>
    <row r="457" spans="8:8" s="68" customFormat="1" x14ac:dyDescent="0.3">
      <c r="H457" s="69"/>
    </row>
    <row r="458" spans="8:8" s="68" customFormat="1" x14ac:dyDescent="0.3">
      <c r="H458" s="69"/>
    </row>
    <row r="459" spans="8:8" s="68" customFormat="1" x14ac:dyDescent="0.3">
      <c r="H459" s="69"/>
    </row>
    <row r="460" spans="8:8" s="68" customFormat="1" x14ac:dyDescent="0.3">
      <c r="H460" s="69"/>
    </row>
    <row r="461" spans="8:8" s="68" customFormat="1" x14ac:dyDescent="0.3">
      <c r="H461" s="69"/>
    </row>
    <row r="462" spans="8:8" s="68" customFormat="1" x14ac:dyDescent="0.3">
      <c r="H462" s="69"/>
    </row>
    <row r="463" spans="8:8" s="68" customFormat="1" x14ac:dyDescent="0.3">
      <c r="H463" s="69"/>
    </row>
    <row r="464" spans="8:8" s="68" customFormat="1" x14ac:dyDescent="0.3">
      <c r="H464" s="69"/>
    </row>
    <row r="465" spans="8:8" s="68" customFormat="1" x14ac:dyDescent="0.3">
      <c r="H465" s="69"/>
    </row>
    <row r="466" spans="8:8" s="68" customFormat="1" x14ac:dyDescent="0.3">
      <c r="H466" s="69"/>
    </row>
    <row r="467" spans="8:8" s="68" customFormat="1" x14ac:dyDescent="0.3">
      <c r="H467" s="69"/>
    </row>
    <row r="468" spans="8:8" s="68" customFormat="1" x14ac:dyDescent="0.3">
      <c r="H468" s="69"/>
    </row>
    <row r="469" spans="8:8" s="68" customFormat="1" x14ac:dyDescent="0.3">
      <c r="H469" s="69"/>
    </row>
    <row r="470" spans="8:8" s="68" customFormat="1" x14ac:dyDescent="0.3">
      <c r="H470" s="69"/>
    </row>
    <row r="471" spans="8:8" s="68" customFormat="1" x14ac:dyDescent="0.3">
      <c r="H471" s="69"/>
    </row>
    <row r="472" spans="8:8" s="68" customFormat="1" x14ac:dyDescent="0.3">
      <c r="H472" s="69"/>
    </row>
    <row r="473" spans="8:8" s="68" customFormat="1" x14ac:dyDescent="0.3">
      <c r="H473" s="69"/>
    </row>
    <row r="474" spans="8:8" s="68" customFormat="1" x14ac:dyDescent="0.3">
      <c r="H474" s="69"/>
    </row>
    <row r="475" spans="8:8" s="68" customFormat="1" x14ac:dyDescent="0.3">
      <c r="H475" s="69"/>
    </row>
    <row r="476" spans="8:8" s="68" customFormat="1" x14ac:dyDescent="0.3">
      <c r="H476" s="69"/>
    </row>
    <row r="477" spans="8:8" s="68" customFormat="1" x14ac:dyDescent="0.3">
      <c r="H477" s="69"/>
    </row>
    <row r="478" spans="8:8" s="68" customFormat="1" x14ac:dyDescent="0.3">
      <c r="H478" s="69"/>
    </row>
    <row r="479" spans="8:8" s="68" customFormat="1" x14ac:dyDescent="0.3">
      <c r="H479" s="69"/>
    </row>
    <row r="480" spans="8:8" s="68" customFormat="1" x14ac:dyDescent="0.3">
      <c r="H480" s="69"/>
    </row>
    <row r="481" spans="8:8" s="68" customFormat="1" x14ac:dyDescent="0.3">
      <c r="H481" s="69"/>
    </row>
    <row r="482" spans="8:8" s="68" customFormat="1" x14ac:dyDescent="0.3">
      <c r="H482" s="69"/>
    </row>
    <row r="483" spans="8:8" s="68" customFormat="1" x14ac:dyDescent="0.3">
      <c r="H483" s="69"/>
    </row>
    <row r="484" spans="8:8" s="68" customFormat="1" x14ac:dyDescent="0.3">
      <c r="H484" s="69"/>
    </row>
    <row r="485" spans="8:8" s="68" customFormat="1" x14ac:dyDescent="0.3">
      <c r="H485" s="69"/>
    </row>
    <row r="486" spans="8:8" s="68" customFormat="1" x14ac:dyDescent="0.3">
      <c r="H486" s="69"/>
    </row>
    <row r="487" spans="8:8" s="68" customFormat="1" x14ac:dyDescent="0.3">
      <c r="H487" s="69"/>
    </row>
    <row r="488" spans="8:8" s="68" customFormat="1" x14ac:dyDescent="0.3">
      <c r="H488" s="69"/>
    </row>
    <row r="489" spans="8:8" s="68" customFormat="1" x14ac:dyDescent="0.3">
      <c r="H489" s="69"/>
    </row>
    <row r="490" spans="8:8" s="68" customFormat="1" x14ac:dyDescent="0.3">
      <c r="H490" s="69"/>
    </row>
    <row r="491" spans="8:8" s="68" customFormat="1" x14ac:dyDescent="0.3">
      <c r="H491" s="69"/>
    </row>
    <row r="492" spans="8:8" s="68" customFormat="1" x14ac:dyDescent="0.3">
      <c r="H492" s="69"/>
    </row>
    <row r="493" spans="8:8" s="68" customFormat="1" x14ac:dyDescent="0.3">
      <c r="H493" s="69"/>
    </row>
    <row r="494" spans="8:8" s="68" customFormat="1" x14ac:dyDescent="0.3">
      <c r="H494" s="69"/>
    </row>
    <row r="495" spans="8:8" s="68" customFormat="1" x14ac:dyDescent="0.3">
      <c r="H495" s="69"/>
    </row>
    <row r="496" spans="8:8" s="68" customFormat="1" x14ac:dyDescent="0.3">
      <c r="H496" s="69"/>
    </row>
    <row r="497" spans="8:8" s="68" customFormat="1" x14ac:dyDescent="0.3">
      <c r="H497" s="69"/>
    </row>
    <row r="498" spans="8:8" s="68" customFormat="1" x14ac:dyDescent="0.3">
      <c r="H498" s="69"/>
    </row>
    <row r="499" spans="8:8" s="68" customFormat="1" x14ac:dyDescent="0.3">
      <c r="H499" s="69"/>
    </row>
    <row r="500" spans="8:8" s="68" customFormat="1" x14ac:dyDescent="0.3">
      <c r="H500" s="69"/>
    </row>
    <row r="501" spans="8:8" s="68" customFormat="1" x14ac:dyDescent="0.3">
      <c r="H501" s="69"/>
    </row>
    <row r="502" spans="8:8" s="68" customFormat="1" x14ac:dyDescent="0.3">
      <c r="H502" s="69"/>
    </row>
    <row r="503" spans="8:8" s="68" customFormat="1" x14ac:dyDescent="0.3">
      <c r="H503" s="69"/>
    </row>
    <row r="504" spans="8:8" s="68" customFormat="1" x14ac:dyDescent="0.3">
      <c r="H504" s="69"/>
    </row>
    <row r="505" spans="8:8" s="68" customFormat="1" x14ac:dyDescent="0.3">
      <c r="H505" s="69"/>
    </row>
    <row r="506" spans="8:8" s="68" customFormat="1" x14ac:dyDescent="0.3">
      <c r="H506" s="69"/>
    </row>
    <row r="507" spans="8:8" s="68" customFormat="1" x14ac:dyDescent="0.3">
      <c r="H507" s="69"/>
    </row>
    <row r="508" spans="8:8" s="68" customFormat="1" x14ac:dyDescent="0.3">
      <c r="H508" s="69"/>
    </row>
    <row r="509" spans="8:8" s="68" customFormat="1" x14ac:dyDescent="0.3">
      <c r="H509" s="69"/>
    </row>
    <row r="510" spans="8:8" s="68" customFormat="1" x14ac:dyDescent="0.3">
      <c r="H510" s="69"/>
    </row>
    <row r="511" spans="8:8" s="68" customFormat="1" x14ac:dyDescent="0.3">
      <c r="H511" s="69"/>
    </row>
    <row r="512" spans="8:8" s="68" customFormat="1" x14ac:dyDescent="0.3">
      <c r="H512" s="69"/>
    </row>
    <row r="513" spans="8:8" s="68" customFormat="1" x14ac:dyDescent="0.3">
      <c r="H513" s="69"/>
    </row>
    <row r="514" spans="8:8" s="68" customFormat="1" x14ac:dyDescent="0.3">
      <c r="H514" s="69"/>
    </row>
    <row r="515" spans="8:8" s="68" customFormat="1" x14ac:dyDescent="0.3">
      <c r="H515" s="69"/>
    </row>
    <row r="516" spans="8:8" s="68" customFormat="1" x14ac:dyDescent="0.3">
      <c r="H516" s="69"/>
    </row>
    <row r="517" spans="8:8" s="68" customFormat="1" x14ac:dyDescent="0.3">
      <c r="H517" s="69"/>
    </row>
    <row r="518" spans="8:8" s="68" customFormat="1" x14ac:dyDescent="0.3">
      <c r="H518" s="69"/>
    </row>
    <row r="519" spans="8:8" s="68" customFormat="1" x14ac:dyDescent="0.3">
      <c r="H519" s="69"/>
    </row>
    <row r="520" spans="8:8" s="68" customFormat="1" x14ac:dyDescent="0.3">
      <c r="H520" s="69"/>
    </row>
    <row r="521" spans="8:8" s="68" customFormat="1" x14ac:dyDescent="0.3">
      <c r="H521" s="69"/>
    </row>
    <row r="522" spans="8:8" s="68" customFormat="1" x14ac:dyDescent="0.3">
      <c r="H522" s="69"/>
    </row>
    <row r="523" spans="8:8" s="68" customFormat="1" x14ac:dyDescent="0.3">
      <c r="H523" s="69"/>
    </row>
    <row r="524" spans="8:8" s="68" customFormat="1" x14ac:dyDescent="0.3">
      <c r="H524" s="69"/>
    </row>
    <row r="525" spans="8:8" s="68" customFormat="1" x14ac:dyDescent="0.3">
      <c r="H525" s="69"/>
    </row>
    <row r="526" spans="8:8" s="68" customFormat="1" x14ac:dyDescent="0.3">
      <c r="H526" s="69"/>
    </row>
    <row r="527" spans="8:8" s="68" customFormat="1" x14ac:dyDescent="0.3">
      <c r="H527" s="69"/>
    </row>
    <row r="528" spans="8:8" s="68" customFormat="1" x14ac:dyDescent="0.3">
      <c r="H528" s="69"/>
    </row>
    <row r="529" spans="8:8" s="68" customFormat="1" x14ac:dyDescent="0.3">
      <c r="H529" s="69"/>
    </row>
    <row r="530" spans="8:8" s="68" customFormat="1" x14ac:dyDescent="0.3">
      <c r="H530" s="69"/>
    </row>
    <row r="531" spans="8:8" s="68" customFormat="1" x14ac:dyDescent="0.3">
      <c r="H531" s="69"/>
    </row>
    <row r="532" spans="8:8" s="68" customFormat="1" x14ac:dyDescent="0.3">
      <c r="H532" s="69"/>
    </row>
    <row r="533" spans="8:8" s="68" customFormat="1" x14ac:dyDescent="0.3">
      <c r="H533" s="69"/>
    </row>
    <row r="534" spans="8:8" s="68" customFormat="1" x14ac:dyDescent="0.3">
      <c r="H534" s="69"/>
    </row>
    <row r="535" spans="8:8" s="68" customFormat="1" x14ac:dyDescent="0.3">
      <c r="H535" s="69"/>
    </row>
    <row r="536" spans="8:8" s="68" customFormat="1" x14ac:dyDescent="0.3">
      <c r="H536" s="69"/>
    </row>
    <row r="537" spans="8:8" s="68" customFormat="1" x14ac:dyDescent="0.3">
      <c r="H537" s="69"/>
    </row>
    <row r="538" spans="8:8" s="68" customFormat="1" x14ac:dyDescent="0.3">
      <c r="H538" s="69"/>
    </row>
    <row r="539" spans="8:8" s="68" customFormat="1" x14ac:dyDescent="0.3">
      <c r="H539" s="69"/>
    </row>
    <row r="540" spans="8:8" s="68" customFormat="1" x14ac:dyDescent="0.3">
      <c r="H540" s="69"/>
    </row>
    <row r="541" spans="8:8" s="68" customFormat="1" x14ac:dyDescent="0.3">
      <c r="H541" s="69"/>
    </row>
    <row r="542" spans="8:8" s="68" customFormat="1" x14ac:dyDescent="0.3">
      <c r="H542" s="69"/>
    </row>
    <row r="543" spans="8:8" s="68" customFormat="1" x14ac:dyDescent="0.3">
      <c r="H543" s="69"/>
    </row>
    <row r="544" spans="8:8" s="68" customFormat="1" x14ac:dyDescent="0.3">
      <c r="H544" s="69"/>
    </row>
    <row r="545" spans="8:8" s="68" customFormat="1" x14ac:dyDescent="0.3">
      <c r="H545" s="69"/>
    </row>
    <row r="546" spans="8:8" s="68" customFormat="1" x14ac:dyDescent="0.3">
      <c r="H546" s="69"/>
    </row>
    <row r="547" spans="8:8" s="68" customFormat="1" x14ac:dyDescent="0.3">
      <c r="H547" s="69"/>
    </row>
    <row r="548" spans="8:8" s="68" customFormat="1" x14ac:dyDescent="0.3">
      <c r="H548" s="69"/>
    </row>
    <row r="549" spans="8:8" s="68" customFormat="1" x14ac:dyDescent="0.3">
      <c r="H549" s="69"/>
    </row>
    <row r="550" spans="8:8" s="68" customFormat="1" x14ac:dyDescent="0.3">
      <c r="H550" s="69"/>
    </row>
    <row r="551" spans="8:8" s="68" customFormat="1" x14ac:dyDescent="0.3">
      <c r="H551" s="69"/>
    </row>
    <row r="552" spans="8:8" s="68" customFormat="1" x14ac:dyDescent="0.3">
      <c r="H552" s="69"/>
    </row>
    <row r="553" spans="8:8" s="68" customFormat="1" x14ac:dyDescent="0.3">
      <c r="H553" s="69"/>
    </row>
    <row r="554" spans="8:8" s="68" customFormat="1" x14ac:dyDescent="0.3">
      <c r="H554" s="69"/>
    </row>
    <row r="555" spans="8:8" s="68" customFormat="1" x14ac:dyDescent="0.3">
      <c r="H555" s="69"/>
    </row>
    <row r="556" spans="8:8" s="68" customFormat="1" x14ac:dyDescent="0.3">
      <c r="H556" s="69"/>
    </row>
    <row r="557" spans="8:8" s="68" customFormat="1" x14ac:dyDescent="0.3">
      <c r="H557" s="69"/>
    </row>
    <row r="558" spans="8:8" s="68" customFormat="1" x14ac:dyDescent="0.3">
      <c r="H558" s="69"/>
    </row>
    <row r="559" spans="8:8" s="68" customFormat="1" x14ac:dyDescent="0.3">
      <c r="H559" s="69"/>
    </row>
    <row r="560" spans="8:8" s="68" customFormat="1" x14ac:dyDescent="0.3">
      <c r="H560" s="69"/>
    </row>
    <row r="561" spans="8:8" s="68" customFormat="1" x14ac:dyDescent="0.3">
      <c r="H561" s="69"/>
    </row>
    <row r="562" spans="8:8" s="68" customFormat="1" x14ac:dyDescent="0.3">
      <c r="H562" s="69"/>
    </row>
    <row r="563" spans="8:8" s="68" customFormat="1" x14ac:dyDescent="0.3">
      <c r="H563" s="69"/>
    </row>
    <row r="564" spans="8:8" s="68" customFormat="1" x14ac:dyDescent="0.3">
      <c r="H564" s="69"/>
    </row>
    <row r="565" spans="8:8" s="68" customFormat="1" x14ac:dyDescent="0.3">
      <c r="H565" s="69"/>
    </row>
    <row r="566" spans="8:8" s="68" customFormat="1" x14ac:dyDescent="0.3">
      <c r="H566" s="69"/>
    </row>
    <row r="567" spans="8:8" s="68" customFormat="1" x14ac:dyDescent="0.3">
      <c r="H567" s="69"/>
    </row>
    <row r="568" spans="8:8" s="68" customFormat="1" x14ac:dyDescent="0.3">
      <c r="H568" s="69"/>
    </row>
    <row r="569" spans="8:8" s="68" customFormat="1" x14ac:dyDescent="0.3">
      <c r="H569" s="69"/>
    </row>
    <row r="570" spans="8:8" s="68" customFormat="1" x14ac:dyDescent="0.3">
      <c r="H570" s="69"/>
    </row>
    <row r="571" spans="8:8" s="68" customFormat="1" x14ac:dyDescent="0.3">
      <c r="H571" s="69"/>
    </row>
    <row r="572" spans="8:8" s="68" customFormat="1" x14ac:dyDescent="0.3">
      <c r="H572" s="69"/>
    </row>
    <row r="573" spans="8:8" s="68" customFormat="1" x14ac:dyDescent="0.3">
      <c r="H573" s="69"/>
    </row>
    <row r="574" spans="8:8" s="68" customFormat="1" x14ac:dyDescent="0.3">
      <c r="H574" s="69"/>
    </row>
    <row r="575" spans="8:8" s="68" customFormat="1" x14ac:dyDescent="0.3">
      <c r="H575" s="69"/>
    </row>
    <row r="576" spans="8:8" s="68" customFormat="1" x14ac:dyDescent="0.3">
      <c r="H576" s="69"/>
    </row>
    <row r="577" spans="8:8" s="68" customFormat="1" x14ac:dyDescent="0.3">
      <c r="H577" s="69"/>
    </row>
    <row r="578" spans="8:8" s="68" customFormat="1" x14ac:dyDescent="0.3">
      <c r="H578" s="69"/>
    </row>
    <row r="579" spans="8:8" s="68" customFormat="1" x14ac:dyDescent="0.3">
      <c r="H579" s="69"/>
    </row>
    <row r="580" spans="8:8" s="68" customFormat="1" x14ac:dyDescent="0.3">
      <c r="H580" s="69"/>
    </row>
    <row r="581" spans="8:8" s="68" customFormat="1" x14ac:dyDescent="0.3">
      <c r="H581" s="69"/>
    </row>
    <row r="582" spans="8:8" s="68" customFormat="1" x14ac:dyDescent="0.3">
      <c r="H582" s="69"/>
    </row>
    <row r="583" spans="8:8" s="68" customFormat="1" x14ac:dyDescent="0.3">
      <c r="H583" s="69"/>
    </row>
    <row r="584" spans="8:8" s="68" customFormat="1" x14ac:dyDescent="0.3">
      <c r="H584" s="69"/>
    </row>
    <row r="585" spans="8:8" s="68" customFormat="1" x14ac:dyDescent="0.3">
      <c r="H585" s="69"/>
    </row>
    <row r="586" spans="8:8" s="68" customFormat="1" x14ac:dyDescent="0.3">
      <c r="H586" s="69"/>
    </row>
    <row r="587" spans="8:8" s="68" customFormat="1" x14ac:dyDescent="0.3">
      <c r="H587" s="69"/>
    </row>
    <row r="588" spans="8:8" s="68" customFormat="1" x14ac:dyDescent="0.3">
      <c r="H588" s="69"/>
    </row>
    <row r="589" spans="8:8" s="68" customFormat="1" x14ac:dyDescent="0.3">
      <c r="H589" s="69"/>
    </row>
    <row r="590" spans="8:8" s="68" customFormat="1" x14ac:dyDescent="0.3">
      <c r="H590" s="69"/>
    </row>
    <row r="591" spans="8:8" s="68" customFormat="1" x14ac:dyDescent="0.3">
      <c r="H591" s="69"/>
    </row>
    <row r="592" spans="8:8" s="68" customFormat="1" x14ac:dyDescent="0.3">
      <c r="H592" s="69"/>
    </row>
    <row r="593" spans="8:8" s="68" customFormat="1" x14ac:dyDescent="0.3">
      <c r="H593" s="69"/>
    </row>
    <row r="594" spans="8:8" s="68" customFormat="1" x14ac:dyDescent="0.3">
      <c r="H594" s="69"/>
    </row>
    <row r="595" spans="8:8" s="68" customFormat="1" x14ac:dyDescent="0.3">
      <c r="H595" s="69"/>
    </row>
    <row r="596" spans="8:8" s="68" customFormat="1" x14ac:dyDescent="0.3">
      <c r="H596" s="69"/>
    </row>
    <row r="597" spans="8:8" s="68" customFormat="1" x14ac:dyDescent="0.3">
      <c r="H597" s="69"/>
    </row>
    <row r="598" spans="8:8" s="68" customFormat="1" x14ac:dyDescent="0.3">
      <c r="H598" s="69"/>
    </row>
    <row r="599" spans="8:8" s="68" customFormat="1" x14ac:dyDescent="0.3">
      <c r="H599" s="69"/>
    </row>
    <row r="600" spans="8:8" s="68" customFormat="1" x14ac:dyDescent="0.3">
      <c r="H600" s="69"/>
    </row>
    <row r="601" spans="8:8" s="68" customFormat="1" x14ac:dyDescent="0.3">
      <c r="H601" s="69"/>
    </row>
    <row r="602" spans="8:8" s="68" customFormat="1" x14ac:dyDescent="0.3">
      <c r="H602" s="69"/>
    </row>
    <row r="603" spans="8:8" s="68" customFormat="1" x14ac:dyDescent="0.3">
      <c r="H603" s="69"/>
    </row>
    <row r="604" spans="8:8" s="68" customFormat="1" x14ac:dyDescent="0.3">
      <c r="H604" s="69"/>
    </row>
    <row r="605" spans="8:8" s="68" customFormat="1" x14ac:dyDescent="0.3">
      <c r="H605" s="69"/>
    </row>
    <row r="606" spans="8:8" s="68" customFormat="1" x14ac:dyDescent="0.3">
      <c r="H606" s="69"/>
    </row>
    <row r="607" spans="8:8" s="68" customFormat="1" x14ac:dyDescent="0.3">
      <c r="H607" s="69"/>
    </row>
    <row r="608" spans="8:8" s="68" customFormat="1" x14ac:dyDescent="0.3">
      <c r="H608" s="69"/>
    </row>
    <row r="609" spans="8:8" s="68" customFormat="1" x14ac:dyDescent="0.3">
      <c r="H609" s="69"/>
    </row>
    <row r="610" spans="8:8" s="68" customFormat="1" x14ac:dyDescent="0.3">
      <c r="H610" s="69"/>
    </row>
    <row r="611" spans="8:8" s="68" customFormat="1" x14ac:dyDescent="0.3">
      <c r="H611" s="69"/>
    </row>
    <row r="612" spans="8:8" s="68" customFormat="1" x14ac:dyDescent="0.3">
      <c r="H612" s="69"/>
    </row>
    <row r="613" spans="8:8" s="68" customFormat="1" x14ac:dyDescent="0.3">
      <c r="H613" s="69"/>
    </row>
    <row r="614" spans="8:8" s="68" customFormat="1" x14ac:dyDescent="0.3">
      <c r="H614" s="69"/>
    </row>
    <row r="615" spans="8:8" s="68" customFormat="1" x14ac:dyDescent="0.3">
      <c r="H615" s="69"/>
    </row>
    <row r="616" spans="8:8" s="68" customFormat="1" x14ac:dyDescent="0.3">
      <c r="H616" s="69"/>
    </row>
    <row r="617" spans="8:8" s="68" customFormat="1" x14ac:dyDescent="0.3">
      <c r="H617" s="69"/>
    </row>
    <row r="618" spans="8:8" s="68" customFormat="1" x14ac:dyDescent="0.3">
      <c r="H618" s="69"/>
    </row>
    <row r="619" spans="8:8" s="68" customFormat="1" x14ac:dyDescent="0.3">
      <c r="H619" s="69"/>
    </row>
    <row r="620" spans="8:8" s="68" customFormat="1" x14ac:dyDescent="0.3">
      <c r="H620" s="69"/>
    </row>
    <row r="621" spans="8:8" s="68" customFormat="1" x14ac:dyDescent="0.3">
      <c r="H621" s="69"/>
    </row>
    <row r="622" spans="8:8" s="68" customFormat="1" x14ac:dyDescent="0.3">
      <c r="H622" s="69"/>
    </row>
    <row r="623" spans="8:8" s="68" customFormat="1" x14ac:dyDescent="0.3">
      <c r="H623" s="69"/>
    </row>
    <row r="624" spans="8:8" s="68" customFormat="1" x14ac:dyDescent="0.3">
      <c r="H624" s="69"/>
    </row>
    <row r="625" spans="8:8" s="68" customFormat="1" x14ac:dyDescent="0.3">
      <c r="H625" s="69"/>
    </row>
    <row r="626" spans="8:8" s="68" customFormat="1" x14ac:dyDescent="0.3">
      <c r="H626" s="69"/>
    </row>
    <row r="627" spans="8:8" s="68" customFormat="1" x14ac:dyDescent="0.3">
      <c r="H627" s="69"/>
    </row>
    <row r="628" spans="8:8" s="68" customFormat="1" x14ac:dyDescent="0.3">
      <c r="H628" s="69"/>
    </row>
    <row r="629" spans="8:8" s="68" customFormat="1" x14ac:dyDescent="0.3">
      <c r="H629" s="69"/>
    </row>
    <row r="630" spans="8:8" s="68" customFormat="1" x14ac:dyDescent="0.3">
      <c r="H630" s="69"/>
    </row>
    <row r="631" spans="8:8" s="68" customFormat="1" x14ac:dyDescent="0.3">
      <c r="H631" s="69"/>
    </row>
    <row r="632" spans="8:8" s="68" customFormat="1" x14ac:dyDescent="0.3">
      <c r="H632" s="69"/>
    </row>
    <row r="633" spans="8:8" s="68" customFormat="1" x14ac:dyDescent="0.3">
      <c r="H633" s="69"/>
    </row>
    <row r="634" spans="8:8" s="68" customFormat="1" x14ac:dyDescent="0.3">
      <c r="H634" s="69"/>
    </row>
    <row r="635" spans="8:8" s="68" customFormat="1" x14ac:dyDescent="0.3">
      <c r="H635" s="69"/>
    </row>
    <row r="636" spans="8:8" s="68" customFormat="1" x14ac:dyDescent="0.3">
      <c r="H636" s="69"/>
    </row>
    <row r="637" spans="8:8" s="68" customFormat="1" x14ac:dyDescent="0.3">
      <c r="H637" s="69"/>
    </row>
    <row r="638" spans="8:8" s="68" customFormat="1" x14ac:dyDescent="0.3">
      <c r="H638" s="69"/>
    </row>
    <row r="639" spans="8:8" s="68" customFormat="1" x14ac:dyDescent="0.3">
      <c r="H639" s="69"/>
    </row>
    <row r="640" spans="8:8" s="68" customFormat="1" x14ac:dyDescent="0.3">
      <c r="H640" s="69"/>
    </row>
    <row r="641" spans="8:8" s="68" customFormat="1" x14ac:dyDescent="0.3">
      <c r="H641" s="69"/>
    </row>
    <row r="642" spans="8:8" s="68" customFormat="1" x14ac:dyDescent="0.3">
      <c r="H642" s="69"/>
    </row>
    <row r="643" spans="8:8" s="68" customFormat="1" x14ac:dyDescent="0.3">
      <c r="H643" s="69"/>
    </row>
    <row r="644" spans="8:8" s="68" customFormat="1" x14ac:dyDescent="0.3">
      <c r="H644" s="69"/>
    </row>
    <row r="645" spans="8:8" s="68" customFormat="1" x14ac:dyDescent="0.3">
      <c r="H645" s="69"/>
    </row>
    <row r="646" spans="8:8" s="68" customFormat="1" x14ac:dyDescent="0.3">
      <c r="H646" s="69"/>
    </row>
    <row r="647" spans="8:8" s="68" customFormat="1" x14ac:dyDescent="0.3">
      <c r="H647" s="69"/>
    </row>
    <row r="648" spans="8:8" s="68" customFormat="1" x14ac:dyDescent="0.3">
      <c r="H648" s="69"/>
    </row>
    <row r="649" spans="8:8" s="68" customFormat="1" x14ac:dyDescent="0.3">
      <c r="H649" s="69"/>
    </row>
    <row r="650" spans="8:8" s="68" customFormat="1" x14ac:dyDescent="0.3">
      <c r="H650" s="69"/>
    </row>
    <row r="651" spans="8:8" s="68" customFormat="1" x14ac:dyDescent="0.3">
      <c r="H651" s="69"/>
    </row>
    <row r="652" spans="8:8" s="68" customFormat="1" x14ac:dyDescent="0.3">
      <c r="H652" s="69"/>
    </row>
    <row r="653" spans="8:8" s="68" customFormat="1" x14ac:dyDescent="0.3">
      <c r="H653" s="69"/>
    </row>
    <row r="654" spans="8:8" s="68" customFormat="1" x14ac:dyDescent="0.3">
      <c r="H654" s="69"/>
    </row>
    <row r="655" spans="8:8" s="68" customFormat="1" x14ac:dyDescent="0.3">
      <c r="H655" s="69"/>
    </row>
    <row r="656" spans="8:8" s="68" customFormat="1" x14ac:dyDescent="0.3">
      <c r="H656" s="69"/>
    </row>
    <row r="657" spans="8:8" s="68" customFormat="1" x14ac:dyDescent="0.3">
      <c r="H657" s="69"/>
    </row>
    <row r="658" spans="8:8" s="68" customFormat="1" x14ac:dyDescent="0.3">
      <c r="H658" s="69"/>
    </row>
    <row r="659" spans="8:8" s="68" customFormat="1" x14ac:dyDescent="0.3">
      <c r="H659" s="69"/>
    </row>
    <row r="660" spans="8:8" s="68" customFormat="1" x14ac:dyDescent="0.3">
      <c r="H660" s="69"/>
    </row>
    <row r="661" spans="8:8" s="68" customFormat="1" x14ac:dyDescent="0.3">
      <c r="H661" s="69"/>
    </row>
    <row r="662" spans="8:8" s="68" customFormat="1" x14ac:dyDescent="0.3">
      <c r="H662" s="69"/>
    </row>
    <row r="663" spans="8:8" s="68" customFormat="1" x14ac:dyDescent="0.3">
      <c r="H663" s="69"/>
    </row>
    <row r="664" spans="8:8" s="68" customFormat="1" x14ac:dyDescent="0.3">
      <c r="H664" s="69"/>
    </row>
    <row r="665" spans="8:8" s="68" customFormat="1" x14ac:dyDescent="0.3">
      <c r="H665" s="69"/>
    </row>
    <row r="666" spans="8:8" s="68" customFormat="1" x14ac:dyDescent="0.3">
      <c r="H666" s="69"/>
    </row>
    <row r="667" spans="8:8" s="68" customFormat="1" x14ac:dyDescent="0.3">
      <c r="H667" s="69"/>
    </row>
    <row r="668" spans="8:8" s="68" customFormat="1" x14ac:dyDescent="0.3">
      <c r="H668" s="69"/>
    </row>
    <row r="669" spans="8:8" s="68" customFormat="1" x14ac:dyDescent="0.3">
      <c r="H669" s="69"/>
    </row>
    <row r="670" spans="8:8" s="68" customFormat="1" x14ac:dyDescent="0.3">
      <c r="H670" s="69"/>
    </row>
    <row r="671" spans="8:8" s="68" customFormat="1" x14ac:dyDescent="0.3">
      <c r="H671" s="69"/>
    </row>
    <row r="672" spans="8:8" s="68" customFormat="1" x14ac:dyDescent="0.3">
      <c r="H672" s="69"/>
    </row>
    <row r="673" spans="8:8" s="68" customFormat="1" x14ac:dyDescent="0.3">
      <c r="H673" s="69"/>
    </row>
    <row r="674" spans="8:8" s="68" customFormat="1" x14ac:dyDescent="0.3">
      <c r="H674" s="69"/>
    </row>
    <row r="675" spans="8:8" s="68" customFormat="1" x14ac:dyDescent="0.3">
      <c r="H675" s="69"/>
    </row>
    <row r="676" spans="8:8" s="68" customFormat="1" x14ac:dyDescent="0.3">
      <c r="H676" s="69"/>
    </row>
    <row r="677" spans="8:8" s="68" customFormat="1" x14ac:dyDescent="0.3">
      <c r="H677" s="69"/>
    </row>
    <row r="678" spans="8:8" s="68" customFormat="1" x14ac:dyDescent="0.3">
      <c r="H678" s="69"/>
    </row>
    <row r="679" spans="8:8" s="68" customFormat="1" x14ac:dyDescent="0.3">
      <c r="H679" s="69"/>
    </row>
    <row r="680" spans="8:8" s="68" customFormat="1" x14ac:dyDescent="0.3">
      <c r="H680" s="69"/>
    </row>
    <row r="681" spans="8:8" s="68" customFormat="1" x14ac:dyDescent="0.3">
      <c r="H681" s="69"/>
    </row>
    <row r="682" spans="8:8" s="68" customFormat="1" x14ac:dyDescent="0.3">
      <c r="H682" s="69"/>
    </row>
    <row r="683" spans="8:8" s="68" customFormat="1" x14ac:dyDescent="0.3">
      <c r="H683" s="69"/>
    </row>
    <row r="684" spans="8:8" s="68" customFormat="1" x14ac:dyDescent="0.3">
      <c r="H684" s="69"/>
    </row>
    <row r="685" spans="8:8" s="68" customFormat="1" x14ac:dyDescent="0.3">
      <c r="H685" s="69"/>
    </row>
    <row r="686" spans="8:8" s="68" customFormat="1" x14ac:dyDescent="0.3">
      <c r="H686" s="69"/>
    </row>
    <row r="687" spans="8:8" s="68" customFormat="1" x14ac:dyDescent="0.3">
      <c r="H687" s="69"/>
    </row>
    <row r="688" spans="8:8" s="68" customFormat="1" x14ac:dyDescent="0.3">
      <c r="H688" s="69"/>
    </row>
    <row r="689" spans="8:8" s="68" customFormat="1" x14ac:dyDescent="0.3">
      <c r="H689" s="69"/>
    </row>
    <row r="690" spans="8:8" s="68" customFormat="1" x14ac:dyDescent="0.3">
      <c r="H690" s="69"/>
    </row>
    <row r="691" spans="8:8" s="68" customFormat="1" x14ac:dyDescent="0.3">
      <c r="H691" s="69"/>
    </row>
    <row r="692" spans="8:8" s="68" customFormat="1" x14ac:dyDescent="0.3">
      <c r="H692" s="69"/>
    </row>
    <row r="693" spans="8:8" s="68" customFormat="1" x14ac:dyDescent="0.3">
      <c r="H693" s="69"/>
    </row>
    <row r="694" spans="8:8" s="68" customFormat="1" x14ac:dyDescent="0.3">
      <c r="H694" s="69"/>
    </row>
    <row r="695" spans="8:8" s="68" customFormat="1" x14ac:dyDescent="0.3">
      <c r="H695" s="69"/>
    </row>
    <row r="696" spans="8:8" s="68" customFormat="1" x14ac:dyDescent="0.3">
      <c r="H696" s="69"/>
    </row>
    <row r="697" spans="8:8" s="68" customFormat="1" x14ac:dyDescent="0.3">
      <c r="H697" s="69"/>
    </row>
    <row r="698" spans="8:8" s="68" customFormat="1" x14ac:dyDescent="0.3">
      <c r="H698" s="69"/>
    </row>
    <row r="699" spans="8:8" s="68" customFormat="1" x14ac:dyDescent="0.3">
      <c r="H699" s="69"/>
    </row>
    <row r="700" spans="8:8" s="68" customFormat="1" x14ac:dyDescent="0.3">
      <c r="H700" s="69"/>
    </row>
    <row r="701" spans="8:8" s="68" customFormat="1" x14ac:dyDescent="0.3">
      <c r="H701" s="69"/>
    </row>
    <row r="702" spans="8:8" s="68" customFormat="1" x14ac:dyDescent="0.3">
      <c r="H702" s="69"/>
    </row>
    <row r="703" spans="8:8" s="68" customFormat="1" x14ac:dyDescent="0.3">
      <c r="H703" s="69"/>
    </row>
    <row r="704" spans="8:8" s="68" customFormat="1" x14ac:dyDescent="0.3">
      <c r="H704" s="69"/>
    </row>
    <row r="705" spans="8:8" s="68" customFormat="1" x14ac:dyDescent="0.3">
      <c r="H705" s="69"/>
    </row>
    <row r="706" spans="8:8" s="68" customFormat="1" x14ac:dyDescent="0.3">
      <c r="H706" s="69"/>
    </row>
    <row r="707" spans="8:8" s="68" customFormat="1" x14ac:dyDescent="0.3">
      <c r="H707" s="69"/>
    </row>
    <row r="708" spans="8:8" s="68" customFormat="1" x14ac:dyDescent="0.3">
      <c r="H708" s="69"/>
    </row>
    <row r="709" spans="8:8" s="68" customFormat="1" x14ac:dyDescent="0.3">
      <c r="H709" s="69"/>
    </row>
    <row r="710" spans="8:8" s="68" customFormat="1" x14ac:dyDescent="0.3">
      <c r="H710" s="69"/>
    </row>
    <row r="711" spans="8:8" s="68" customFormat="1" x14ac:dyDescent="0.3">
      <c r="H711" s="69"/>
    </row>
    <row r="712" spans="8:8" s="68" customFormat="1" x14ac:dyDescent="0.3">
      <c r="H712" s="69"/>
    </row>
    <row r="713" spans="8:8" s="68" customFormat="1" x14ac:dyDescent="0.3">
      <c r="H713" s="69"/>
    </row>
    <row r="714" spans="8:8" s="68" customFormat="1" x14ac:dyDescent="0.3">
      <c r="H714" s="69"/>
    </row>
    <row r="715" spans="8:8" s="68" customFormat="1" x14ac:dyDescent="0.3">
      <c r="H715" s="69"/>
    </row>
    <row r="716" spans="8:8" s="68" customFormat="1" x14ac:dyDescent="0.3">
      <c r="H716" s="69"/>
    </row>
    <row r="717" spans="8:8" s="68" customFormat="1" x14ac:dyDescent="0.3">
      <c r="H717" s="69"/>
    </row>
    <row r="718" spans="8:8" s="68" customFormat="1" x14ac:dyDescent="0.3">
      <c r="H718" s="69"/>
    </row>
    <row r="719" spans="8:8" s="68" customFormat="1" x14ac:dyDescent="0.3">
      <c r="H719" s="69"/>
    </row>
    <row r="720" spans="8:8" s="68" customFormat="1" x14ac:dyDescent="0.3">
      <c r="H720" s="69"/>
    </row>
    <row r="721" spans="8:8" s="68" customFormat="1" x14ac:dyDescent="0.3">
      <c r="H721" s="69"/>
    </row>
    <row r="722" spans="8:8" s="68" customFormat="1" x14ac:dyDescent="0.3">
      <c r="H722" s="69"/>
    </row>
    <row r="723" spans="8:8" s="68" customFormat="1" x14ac:dyDescent="0.3">
      <c r="H723" s="69"/>
    </row>
    <row r="724" spans="8:8" s="68" customFormat="1" x14ac:dyDescent="0.3">
      <c r="H724" s="69"/>
    </row>
    <row r="725" spans="8:8" s="68" customFormat="1" x14ac:dyDescent="0.3">
      <c r="H725" s="69"/>
    </row>
    <row r="726" spans="8:8" s="68" customFormat="1" x14ac:dyDescent="0.3">
      <c r="H726" s="69"/>
    </row>
    <row r="727" spans="8:8" s="68" customFormat="1" x14ac:dyDescent="0.3">
      <c r="H727" s="69"/>
    </row>
    <row r="728" spans="8:8" s="68" customFormat="1" x14ac:dyDescent="0.3">
      <c r="H728" s="69"/>
    </row>
    <row r="729" spans="8:8" s="68" customFormat="1" x14ac:dyDescent="0.3">
      <c r="H729" s="69"/>
    </row>
    <row r="730" spans="8:8" s="68" customFormat="1" x14ac:dyDescent="0.3">
      <c r="H730" s="69"/>
    </row>
    <row r="731" spans="8:8" s="68" customFormat="1" x14ac:dyDescent="0.3">
      <c r="H731" s="69"/>
    </row>
    <row r="732" spans="8:8" s="68" customFormat="1" x14ac:dyDescent="0.3">
      <c r="H732" s="69"/>
    </row>
    <row r="733" spans="8:8" s="68" customFormat="1" x14ac:dyDescent="0.3">
      <c r="H733" s="69"/>
    </row>
    <row r="734" spans="8:8" s="68" customFormat="1" x14ac:dyDescent="0.3">
      <c r="H734" s="69"/>
    </row>
    <row r="735" spans="8:8" s="68" customFormat="1" x14ac:dyDescent="0.3">
      <c r="H735" s="69"/>
    </row>
    <row r="736" spans="8:8" s="68" customFormat="1" x14ac:dyDescent="0.3">
      <c r="H736" s="69"/>
    </row>
    <row r="737" spans="8:8" s="68" customFormat="1" x14ac:dyDescent="0.3">
      <c r="H737" s="69"/>
    </row>
    <row r="738" spans="8:8" s="68" customFormat="1" x14ac:dyDescent="0.3">
      <c r="H738" s="69"/>
    </row>
    <row r="739" spans="8:8" s="68" customFormat="1" x14ac:dyDescent="0.3">
      <c r="H739" s="69"/>
    </row>
    <row r="740" spans="8:8" s="68" customFormat="1" x14ac:dyDescent="0.3">
      <c r="H740" s="69"/>
    </row>
    <row r="741" spans="8:8" s="68" customFormat="1" x14ac:dyDescent="0.3">
      <c r="H741" s="69"/>
    </row>
    <row r="742" spans="8:8" s="68" customFormat="1" x14ac:dyDescent="0.3">
      <c r="H742" s="69"/>
    </row>
    <row r="743" spans="8:8" s="68" customFormat="1" x14ac:dyDescent="0.3">
      <c r="H743" s="69"/>
    </row>
    <row r="744" spans="8:8" s="68" customFormat="1" x14ac:dyDescent="0.3">
      <c r="H744" s="69"/>
    </row>
    <row r="745" spans="8:8" s="68" customFormat="1" x14ac:dyDescent="0.3">
      <c r="H745" s="69"/>
    </row>
    <row r="746" spans="8:8" s="68" customFormat="1" x14ac:dyDescent="0.3">
      <c r="H746" s="69"/>
    </row>
    <row r="747" spans="8:8" s="68" customFormat="1" x14ac:dyDescent="0.3">
      <c r="H747" s="69"/>
    </row>
    <row r="748" spans="8:8" s="68" customFormat="1" x14ac:dyDescent="0.3">
      <c r="H748" s="69"/>
    </row>
    <row r="749" spans="8:8" s="68" customFormat="1" x14ac:dyDescent="0.3">
      <c r="H749" s="69"/>
    </row>
    <row r="750" spans="8:8" s="68" customFormat="1" x14ac:dyDescent="0.3">
      <c r="H750" s="69"/>
    </row>
    <row r="751" spans="8:8" s="68" customFormat="1" x14ac:dyDescent="0.3">
      <c r="H751" s="69"/>
    </row>
    <row r="752" spans="8:8" s="68" customFormat="1" x14ac:dyDescent="0.3">
      <c r="H752" s="69"/>
    </row>
    <row r="753" spans="8:8" s="68" customFormat="1" x14ac:dyDescent="0.3">
      <c r="H753" s="69"/>
    </row>
    <row r="754" spans="8:8" s="68" customFormat="1" x14ac:dyDescent="0.3">
      <c r="H754" s="69"/>
    </row>
    <row r="755" spans="8:8" s="68" customFormat="1" x14ac:dyDescent="0.3">
      <c r="H755" s="69"/>
    </row>
    <row r="756" spans="8:8" s="68" customFormat="1" x14ac:dyDescent="0.3">
      <c r="H756" s="69"/>
    </row>
    <row r="757" spans="8:8" s="68" customFormat="1" x14ac:dyDescent="0.3">
      <c r="H757" s="69"/>
    </row>
    <row r="758" spans="8:8" s="68" customFormat="1" x14ac:dyDescent="0.3">
      <c r="H758" s="69"/>
    </row>
    <row r="759" spans="8:8" s="68" customFormat="1" x14ac:dyDescent="0.3">
      <c r="H759" s="69"/>
    </row>
    <row r="760" spans="8:8" s="68" customFormat="1" x14ac:dyDescent="0.3">
      <c r="H760" s="69"/>
    </row>
    <row r="761" spans="8:8" s="68" customFormat="1" x14ac:dyDescent="0.3">
      <c r="H761" s="69"/>
    </row>
    <row r="762" spans="8:8" s="68" customFormat="1" x14ac:dyDescent="0.3">
      <c r="H762" s="69"/>
    </row>
    <row r="763" spans="8:8" s="68" customFormat="1" x14ac:dyDescent="0.3">
      <c r="H763" s="69"/>
    </row>
    <row r="764" spans="8:8" s="68" customFormat="1" x14ac:dyDescent="0.3">
      <c r="H764" s="69"/>
    </row>
    <row r="765" spans="8:8" s="68" customFormat="1" x14ac:dyDescent="0.3">
      <c r="H765" s="69"/>
    </row>
    <row r="766" spans="8:8" s="68" customFormat="1" x14ac:dyDescent="0.3">
      <c r="H766" s="69"/>
    </row>
    <row r="767" spans="8:8" s="68" customFormat="1" x14ac:dyDescent="0.3">
      <c r="H767" s="69"/>
    </row>
    <row r="768" spans="8:8" s="68" customFormat="1" x14ac:dyDescent="0.3">
      <c r="H768" s="69"/>
    </row>
    <row r="769" spans="8:8" s="68" customFormat="1" x14ac:dyDescent="0.3">
      <c r="H769" s="69"/>
    </row>
    <row r="770" spans="8:8" s="68" customFormat="1" x14ac:dyDescent="0.3">
      <c r="H770" s="69"/>
    </row>
    <row r="771" spans="8:8" s="68" customFormat="1" x14ac:dyDescent="0.3">
      <c r="H771" s="69"/>
    </row>
    <row r="772" spans="8:8" s="68" customFormat="1" x14ac:dyDescent="0.3">
      <c r="H772" s="69"/>
    </row>
    <row r="773" spans="8:8" s="68" customFormat="1" x14ac:dyDescent="0.3">
      <c r="H773" s="69"/>
    </row>
    <row r="774" spans="8:8" s="68" customFormat="1" x14ac:dyDescent="0.3">
      <c r="H774" s="69"/>
    </row>
    <row r="775" spans="8:8" s="68" customFormat="1" x14ac:dyDescent="0.3">
      <c r="H775" s="69"/>
    </row>
    <row r="776" spans="8:8" s="68" customFormat="1" x14ac:dyDescent="0.3">
      <c r="H776" s="69"/>
    </row>
    <row r="777" spans="8:8" s="68" customFormat="1" x14ac:dyDescent="0.3">
      <c r="H777" s="69"/>
    </row>
    <row r="778" spans="8:8" s="68" customFormat="1" x14ac:dyDescent="0.3">
      <c r="H778" s="69"/>
    </row>
    <row r="779" spans="8:8" s="68" customFormat="1" x14ac:dyDescent="0.3">
      <c r="H779" s="69"/>
    </row>
    <row r="780" spans="8:8" s="68" customFormat="1" x14ac:dyDescent="0.3">
      <c r="H780" s="69"/>
    </row>
    <row r="781" spans="8:8" s="68" customFormat="1" x14ac:dyDescent="0.3">
      <c r="H781" s="69"/>
    </row>
    <row r="782" spans="8:8" s="68" customFormat="1" x14ac:dyDescent="0.3">
      <c r="H782" s="69"/>
    </row>
    <row r="783" spans="8:8" s="68" customFormat="1" x14ac:dyDescent="0.3">
      <c r="H783" s="69"/>
    </row>
    <row r="784" spans="8:8" s="68" customFormat="1" x14ac:dyDescent="0.3">
      <c r="H784" s="69"/>
    </row>
    <row r="785" spans="8:8" s="68" customFormat="1" x14ac:dyDescent="0.3">
      <c r="H785" s="69"/>
    </row>
    <row r="786" spans="8:8" s="68" customFormat="1" x14ac:dyDescent="0.3">
      <c r="H786" s="69"/>
    </row>
    <row r="787" spans="8:8" s="68" customFormat="1" x14ac:dyDescent="0.3">
      <c r="H787" s="69"/>
    </row>
    <row r="788" spans="8:8" s="68" customFormat="1" x14ac:dyDescent="0.3">
      <c r="H788" s="69"/>
    </row>
    <row r="789" spans="8:8" s="68" customFormat="1" x14ac:dyDescent="0.3">
      <c r="H789" s="69"/>
    </row>
    <row r="790" spans="8:8" s="68" customFormat="1" x14ac:dyDescent="0.3">
      <c r="H790" s="69"/>
    </row>
    <row r="791" spans="8:8" s="68" customFormat="1" x14ac:dyDescent="0.3">
      <c r="H791" s="69"/>
    </row>
    <row r="792" spans="8:8" s="68" customFormat="1" x14ac:dyDescent="0.3">
      <c r="H792" s="69"/>
    </row>
    <row r="793" spans="8:8" s="68" customFormat="1" x14ac:dyDescent="0.3">
      <c r="H793" s="69"/>
    </row>
    <row r="794" spans="8:8" s="68" customFormat="1" x14ac:dyDescent="0.3">
      <c r="H794" s="69"/>
    </row>
    <row r="795" spans="8:8" s="68" customFormat="1" x14ac:dyDescent="0.3">
      <c r="H795" s="69"/>
    </row>
    <row r="796" spans="8:8" s="68" customFormat="1" x14ac:dyDescent="0.3">
      <c r="H796" s="69"/>
    </row>
    <row r="797" spans="8:8" s="68" customFormat="1" x14ac:dyDescent="0.3">
      <c r="H797" s="69"/>
    </row>
    <row r="798" spans="8:8" s="68" customFormat="1" x14ac:dyDescent="0.3">
      <c r="H798" s="69"/>
    </row>
    <row r="799" spans="8:8" s="68" customFormat="1" x14ac:dyDescent="0.3">
      <c r="H799" s="69"/>
    </row>
    <row r="800" spans="8:8" s="68" customFormat="1" x14ac:dyDescent="0.3">
      <c r="H800" s="69"/>
    </row>
    <row r="801" spans="8:8" s="68" customFormat="1" x14ac:dyDescent="0.3">
      <c r="H801" s="69"/>
    </row>
    <row r="802" spans="8:8" s="68" customFormat="1" x14ac:dyDescent="0.3">
      <c r="H802" s="69"/>
    </row>
    <row r="803" spans="8:8" s="68" customFormat="1" x14ac:dyDescent="0.3">
      <c r="H803" s="69"/>
    </row>
    <row r="804" spans="8:8" s="68" customFormat="1" x14ac:dyDescent="0.3">
      <c r="H804" s="69"/>
    </row>
    <row r="805" spans="8:8" s="68" customFormat="1" x14ac:dyDescent="0.3">
      <c r="H805" s="69"/>
    </row>
    <row r="806" spans="8:8" s="68" customFormat="1" x14ac:dyDescent="0.3">
      <c r="H806" s="69"/>
    </row>
    <row r="807" spans="8:8" s="68" customFormat="1" x14ac:dyDescent="0.3">
      <c r="H807" s="69"/>
    </row>
    <row r="808" spans="8:8" s="68" customFormat="1" x14ac:dyDescent="0.3">
      <c r="H808" s="69"/>
    </row>
    <row r="809" spans="8:8" s="68" customFormat="1" x14ac:dyDescent="0.3">
      <c r="H809" s="69"/>
    </row>
    <row r="810" spans="8:8" s="68" customFormat="1" x14ac:dyDescent="0.3">
      <c r="H810" s="69"/>
    </row>
    <row r="811" spans="8:8" s="68" customFormat="1" x14ac:dyDescent="0.3">
      <c r="H811" s="69"/>
    </row>
    <row r="812" spans="8:8" s="68" customFormat="1" x14ac:dyDescent="0.3">
      <c r="H812" s="69"/>
    </row>
    <row r="813" spans="8:8" s="68" customFormat="1" x14ac:dyDescent="0.3">
      <c r="H813" s="69"/>
    </row>
    <row r="814" spans="8:8" s="68" customFormat="1" x14ac:dyDescent="0.3">
      <c r="H814" s="69"/>
    </row>
    <row r="815" spans="8:8" s="68" customFormat="1" x14ac:dyDescent="0.3">
      <c r="H815" s="69"/>
    </row>
    <row r="816" spans="8:8" s="68" customFormat="1" x14ac:dyDescent="0.3">
      <c r="H816" s="69"/>
    </row>
    <row r="817" spans="8:8" s="68" customFormat="1" x14ac:dyDescent="0.3">
      <c r="H817" s="69"/>
    </row>
    <row r="818" spans="8:8" s="68" customFormat="1" x14ac:dyDescent="0.3">
      <c r="H818" s="69"/>
    </row>
    <row r="819" spans="8:8" s="68" customFormat="1" x14ac:dyDescent="0.3">
      <c r="H819" s="69"/>
    </row>
    <row r="820" spans="8:8" s="68" customFormat="1" x14ac:dyDescent="0.3">
      <c r="H820" s="69"/>
    </row>
    <row r="821" spans="8:8" s="68" customFormat="1" x14ac:dyDescent="0.3">
      <c r="H821" s="69"/>
    </row>
    <row r="822" spans="8:8" s="68" customFormat="1" x14ac:dyDescent="0.3">
      <c r="H822" s="69"/>
    </row>
    <row r="823" spans="8:8" s="68" customFormat="1" x14ac:dyDescent="0.3">
      <c r="H823" s="69"/>
    </row>
    <row r="824" spans="8:8" s="68" customFormat="1" x14ac:dyDescent="0.3">
      <c r="H824" s="69"/>
    </row>
    <row r="825" spans="8:8" s="68" customFormat="1" x14ac:dyDescent="0.3">
      <c r="H825" s="69"/>
    </row>
    <row r="826" spans="8:8" s="68" customFormat="1" x14ac:dyDescent="0.3">
      <c r="H826" s="69"/>
    </row>
    <row r="827" spans="8:8" s="68" customFormat="1" x14ac:dyDescent="0.3">
      <c r="H827" s="69"/>
    </row>
    <row r="828" spans="8:8" s="68" customFormat="1" x14ac:dyDescent="0.3">
      <c r="H828" s="69"/>
    </row>
    <row r="829" spans="8:8" s="68" customFormat="1" x14ac:dyDescent="0.3">
      <c r="H829" s="69"/>
    </row>
    <row r="830" spans="8:8" s="68" customFormat="1" x14ac:dyDescent="0.3">
      <c r="H830" s="69"/>
    </row>
    <row r="831" spans="8:8" s="68" customFormat="1" x14ac:dyDescent="0.3">
      <c r="H831" s="69"/>
    </row>
    <row r="832" spans="8:8" s="68" customFormat="1" x14ac:dyDescent="0.3">
      <c r="H832" s="69"/>
    </row>
    <row r="833" spans="8:8" s="68" customFormat="1" x14ac:dyDescent="0.3">
      <c r="H833" s="69"/>
    </row>
    <row r="834" spans="8:8" s="68" customFormat="1" x14ac:dyDescent="0.3">
      <c r="H834" s="69"/>
    </row>
    <row r="835" spans="8:8" s="68" customFormat="1" x14ac:dyDescent="0.3">
      <c r="H835" s="69"/>
    </row>
    <row r="836" spans="8:8" s="68" customFormat="1" x14ac:dyDescent="0.3">
      <c r="H836" s="69"/>
    </row>
    <row r="837" spans="8:8" s="68" customFormat="1" x14ac:dyDescent="0.3">
      <c r="H837" s="69"/>
    </row>
    <row r="838" spans="8:8" s="68" customFormat="1" x14ac:dyDescent="0.3">
      <c r="H838" s="69"/>
    </row>
    <row r="839" spans="8:8" s="68" customFormat="1" x14ac:dyDescent="0.3">
      <c r="H839" s="69"/>
    </row>
    <row r="840" spans="8:8" s="68" customFormat="1" x14ac:dyDescent="0.3">
      <c r="H840" s="69"/>
    </row>
    <row r="841" spans="8:8" s="68" customFormat="1" x14ac:dyDescent="0.3">
      <c r="H841" s="69"/>
    </row>
    <row r="842" spans="8:8" s="68" customFormat="1" x14ac:dyDescent="0.3">
      <c r="H842" s="69"/>
    </row>
    <row r="843" spans="8:8" s="68" customFormat="1" x14ac:dyDescent="0.3">
      <c r="H843" s="69"/>
    </row>
    <row r="844" spans="8:8" s="68" customFormat="1" x14ac:dyDescent="0.3">
      <c r="H844" s="69"/>
    </row>
    <row r="845" spans="8:8" s="68" customFormat="1" x14ac:dyDescent="0.3">
      <c r="H845" s="69"/>
    </row>
    <row r="846" spans="8:8" s="68" customFormat="1" x14ac:dyDescent="0.3">
      <c r="H846" s="69"/>
    </row>
    <row r="847" spans="8:8" s="68" customFormat="1" x14ac:dyDescent="0.3">
      <c r="H847" s="69"/>
    </row>
    <row r="848" spans="8:8" s="68" customFormat="1" x14ac:dyDescent="0.3">
      <c r="H848" s="69"/>
    </row>
    <row r="849" spans="8:8" s="68" customFormat="1" x14ac:dyDescent="0.3">
      <c r="H849" s="69"/>
    </row>
    <row r="850" spans="8:8" s="68" customFormat="1" x14ac:dyDescent="0.3">
      <c r="H850" s="69"/>
    </row>
    <row r="851" spans="8:8" s="68" customFormat="1" x14ac:dyDescent="0.3">
      <c r="H851" s="69"/>
    </row>
    <row r="852" spans="8:8" s="68" customFormat="1" x14ac:dyDescent="0.3">
      <c r="H852" s="69"/>
    </row>
    <row r="853" spans="8:8" s="68" customFormat="1" x14ac:dyDescent="0.3">
      <c r="H853" s="69"/>
    </row>
    <row r="854" spans="8:8" s="68" customFormat="1" x14ac:dyDescent="0.3">
      <c r="H854" s="69"/>
    </row>
    <row r="855" spans="8:8" s="68" customFormat="1" x14ac:dyDescent="0.3">
      <c r="H855" s="69"/>
    </row>
    <row r="856" spans="8:8" s="68" customFormat="1" x14ac:dyDescent="0.3">
      <c r="H856" s="69"/>
    </row>
    <row r="857" spans="8:8" s="68" customFormat="1" x14ac:dyDescent="0.3">
      <c r="H857" s="69"/>
    </row>
    <row r="858" spans="8:8" s="68" customFormat="1" x14ac:dyDescent="0.3">
      <c r="H858" s="69"/>
    </row>
    <row r="859" spans="8:8" s="68" customFormat="1" x14ac:dyDescent="0.3">
      <c r="H859" s="69"/>
    </row>
    <row r="860" spans="8:8" s="68" customFormat="1" x14ac:dyDescent="0.3">
      <c r="H860" s="69"/>
    </row>
    <row r="861" spans="8:8" s="68" customFormat="1" x14ac:dyDescent="0.3">
      <c r="H861" s="69"/>
    </row>
    <row r="862" spans="8:8" s="68" customFormat="1" x14ac:dyDescent="0.3">
      <c r="H862" s="69"/>
    </row>
    <row r="863" spans="8:8" s="68" customFormat="1" x14ac:dyDescent="0.3">
      <c r="H863" s="69"/>
    </row>
    <row r="864" spans="8:8" s="68" customFormat="1" x14ac:dyDescent="0.3">
      <c r="H864" s="69"/>
    </row>
    <row r="865" spans="8:8" s="68" customFormat="1" x14ac:dyDescent="0.3">
      <c r="H865" s="69"/>
    </row>
    <row r="866" spans="8:8" s="68" customFormat="1" x14ac:dyDescent="0.3">
      <c r="H866" s="69"/>
    </row>
    <row r="867" spans="8:8" s="68" customFormat="1" x14ac:dyDescent="0.3">
      <c r="H867" s="69"/>
    </row>
    <row r="868" spans="8:8" s="68" customFormat="1" x14ac:dyDescent="0.3">
      <c r="H868" s="69"/>
    </row>
    <row r="869" spans="8:8" s="68" customFormat="1" x14ac:dyDescent="0.3">
      <c r="H869" s="69"/>
    </row>
    <row r="870" spans="8:8" s="68" customFormat="1" x14ac:dyDescent="0.3">
      <c r="H870" s="69"/>
    </row>
    <row r="871" spans="8:8" s="68" customFormat="1" x14ac:dyDescent="0.3">
      <c r="H871" s="69"/>
    </row>
    <row r="872" spans="8:8" s="68" customFormat="1" x14ac:dyDescent="0.3">
      <c r="H872" s="69"/>
    </row>
    <row r="873" spans="8:8" s="68" customFormat="1" x14ac:dyDescent="0.3">
      <c r="H873" s="69"/>
    </row>
    <row r="874" spans="8:8" s="68" customFormat="1" x14ac:dyDescent="0.3">
      <c r="H874" s="69"/>
    </row>
    <row r="875" spans="8:8" s="68" customFormat="1" x14ac:dyDescent="0.3">
      <c r="H875" s="69"/>
    </row>
    <row r="876" spans="8:8" s="68" customFormat="1" x14ac:dyDescent="0.3">
      <c r="H876" s="69"/>
    </row>
    <row r="877" spans="8:8" s="68" customFormat="1" x14ac:dyDescent="0.3">
      <c r="H877" s="69"/>
    </row>
    <row r="878" spans="8:8" s="68" customFormat="1" x14ac:dyDescent="0.3">
      <c r="H878" s="69"/>
    </row>
    <row r="879" spans="8:8" s="68" customFormat="1" x14ac:dyDescent="0.3">
      <c r="H879" s="69"/>
    </row>
    <row r="880" spans="8:8" s="68" customFormat="1" x14ac:dyDescent="0.3">
      <c r="H880" s="69"/>
    </row>
    <row r="881" spans="8:8" s="68" customFormat="1" x14ac:dyDescent="0.3">
      <c r="H881" s="69"/>
    </row>
    <row r="882" spans="8:8" s="68" customFormat="1" x14ac:dyDescent="0.3">
      <c r="H882" s="69"/>
    </row>
    <row r="883" spans="8:8" s="68" customFormat="1" x14ac:dyDescent="0.3">
      <c r="H883" s="69"/>
    </row>
    <row r="884" spans="8:8" s="68" customFormat="1" x14ac:dyDescent="0.3">
      <c r="H884" s="69"/>
    </row>
    <row r="885" spans="8:8" s="68" customFormat="1" x14ac:dyDescent="0.3">
      <c r="H885" s="69"/>
    </row>
    <row r="886" spans="8:8" s="68" customFormat="1" x14ac:dyDescent="0.3">
      <c r="H886" s="69"/>
    </row>
    <row r="887" spans="8:8" s="68" customFormat="1" x14ac:dyDescent="0.3">
      <c r="H887" s="69"/>
    </row>
    <row r="888" spans="8:8" s="68" customFormat="1" x14ac:dyDescent="0.3">
      <c r="H888" s="69"/>
    </row>
    <row r="889" spans="8:8" s="68" customFormat="1" x14ac:dyDescent="0.3">
      <c r="H889" s="69"/>
    </row>
    <row r="890" spans="8:8" s="68" customFormat="1" x14ac:dyDescent="0.3">
      <c r="H890" s="69"/>
    </row>
    <row r="891" spans="8:8" s="68" customFormat="1" x14ac:dyDescent="0.3">
      <c r="H891" s="69"/>
    </row>
    <row r="892" spans="8:8" s="68" customFormat="1" x14ac:dyDescent="0.3">
      <c r="H892" s="69"/>
    </row>
    <row r="893" spans="8:8" s="68" customFormat="1" x14ac:dyDescent="0.3">
      <c r="H893" s="69"/>
    </row>
    <row r="894" spans="8:8" s="68" customFormat="1" x14ac:dyDescent="0.3">
      <c r="H894" s="69"/>
    </row>
    <row r="895" spans="8:8" s="68" customFormat="1" x14ac:dyDescent="0.3">
      <c r="H895" s="69"/>
    </row>
    <row r="896" spans="8:8" s="68" customFormat="1" x14ac:dyDescent="0.3">
      <c r="H896" s="69"/>
    </row>
    <row r="897" spans="8:8" s="68" customFormat="1" x14ac:dyDescent="0.3">
      <c r="H897" s="69"/>
    </row>
    <row r="898" spans="8:8" s="68" customFormat="1" x14ac:dyDescent="0.3">
      <c r="H898" s="69"/>
    </row>
    <row r="899" spans="8:8" s="68" customFormat="1" x14ac:dyDescent="0.3">
      <c r="H899" s="69"/>
    </row>
    <row r="900" spans="8:8" s="68" customFormat="1" x14ac:dyDescent="0.3">
      <c r="H900" s="69"/>
    </row>
    <row r="901" spans="8:8" s="68" customFormat="1" x14ac:dyDescent="0.3">
      <c r="H901" s="69"/>
    </row>
    <row r="902" spans="8:8" s="68" customFormat="1" x14ac:dyDescent="0.3">
      <c r="H902" s="69"/>
    </row>
    <row r="903" spans="8:8" s="68" customFormat="1" x14ac:dyDescent="0.3">
      <c r="H903" s="69"/>
    </row>
    <row r="904" spans="8:8" s="68" customFormat="1" x14ac:dyDescent="0.3">
      <c r="H904" s="69"/>
    </row>
    <row r="905" spans="8:8" s="68" customFormat="1" x14ac:dyDescent="0.3">
      <c r="H905" s="69"/>
    </row>
    <row r="906" spans="8:8" s="68" customFormat="1" x14ac:dyDescent="0.3">
      <c r="H906" s="69"/>
    </row>
    <row r="907" spans="8:8" s="68" customFormat="1" x14ac:dyDescent="0.3">
      <c r="H907" s="69"/>
    </row>
    <row r="908" spans="8:8" s="68" customFormat="1" x14ac:dyDescent="0.3">
      <c r="H908" s="69"/>
    </row>
    <row r="909" spans="8:8" s="68" customFormat="1" x14ac:dyDescent="0.3">
      <c r="H909" s="69"/>
    </row>
    <row r="910" spans="8:8" s="68" customFormat="1" x14ac:dyDescent="0.3">
      <c r="H910" s="69"/>
    </row>
    <row r="911" spans="8:8" s="68" customFormat="1" x14ac:dyDescent="0.3">
      <c r="H911" s="69"/>
    </row>
    <row r="912" spans="8:8" s="68" customFormat="1" x14ac:dyDescent="0.3">
      <c r="H912" s="69"/>
    </row>
    <row r="913" spans="8:8" s="68" customFormat="1" x14ac:dyDescent="0.3">
      <c r="H913" s="69"/>
    </row>
    <row r="914" spans="8:8" s="68" customFormat="1" x14ac:dyDescent="0.3">
      <c r="H914" s="69"/>
    </row>
    <row r="915" spans="8:8" s="68" customFormat="1" x14ac:dyDescent="0.3">
      <c r="H915" s="69"/>
    </row>
    <row r="916" spans="8:8" s="68" customFormat="1" x14ac:dyDescent="0.3">
      <c r="H916" s="69"/>
    </row>
    <row r="917" spans="8:8" s="68" customFormat="1" x14ac:dyDescent="0.3">
      <c r="H917" s="69"/>
    </row>
    <row r="918" spans="8:8" s="68" customFormat="1" x14ac:dyDescent="0.3">
      <c r="H918" s="69"/>
    </row>
    <row r="919" spans="8:8" s="68" customFormat="1" x14ac:dyDescent="0.3">
      <c r="H919" s="69"/>
    </row>
    <row r="920" spans="8:8" s="68" customFormat="1" x14ac:dyDescent="0.3">
      <c r="H920" s="69"/>
    </row>
    <row r="921" spans="8:8" s="68" customFormat="1" x14ac:dyDescent="0.3">
      <c r="H921" s="69"/>
    </row>
    <row r="922" spans="8:8" s="68" customFormat="1" x14ac:dyDescent="0.3">
      <c r="H922" s="69"/>
    </row>
    <row r="923" spans="8:8" s="68" customFormat="1" x14ac:dyDescent="0.3">
      <c r="H923" s="69"/>
    </row>
    <row r="924" spans="8:8" s="68" customFormat="1" x14ac:dyDescent="0.3">
      <c r="H924" s="69"/>
    </row>
    <row r="925" spans="8:8" s="68" customFormat="1" x14ac:dyDescent="0.3">
      <c r="H925" s="69"/>
    </row>
    <row r="926" spans="8:8" s="68" customFormat="1" x14ac:dyDescent="0.3">
      <c r="H926" s="69"/>
    </row>
    <row r="927" spans="8:8" s="68" customFormat="1" x14ac:dyDescent="0.3">
      <c r="H927" s="69"/>
    </row>
    <row r="928" spans="8:8" s="68" customFormat="1" x14ac:dyDescent="0.3">
      <c r="H928" s="69"/>
    </row>
    <row r="929" spans="8:8" s="68" customFormat="1" x14ac:dyDescent="0.3">
      <c r="H929" s="69"/>
    </row>
    <row r="930" spans="8:8" s="68" customFormat="1" x14ac:dyDescent="0.3">
      <c r="H930" s="69"/>
    </row>
    <row r="931" spans="8:8" s="68" customFormat="1" x14ac:dyDescent="0.3">
      <c r="H931" s="69"/>
    </row>
    <row r="932" spans="8:8" s="68" customFormat="1" x14ac:dyDescent="0.3">
      <c r="H932" s="69"/>
    </row>
    <row r="933" spans="8:8" s="68" customFormat="1" x14ac:dyDescent="0.3">
      <c r="H933" s="69"/>
    </row>
    <row r="934" spans="8:8" s="68" customFormat="1" x14ac:dyDescent="0.3">
      <c r="H934" s="69"/>
    </row>
    <row r="935" spans="8:8" s="68" customFormat="1" x14ac:dyDescent="0.3">
      <c r="H935" s="69"/>
    </row>
    <row r="936" spans="8:8" s="68" customFormat="1" x14ac:dyDescent="0.3">
      <c r="H936" s="69"/>
    </row>
    <row r="937" spans="8:8" s="68" customFormat="1" x14ac:dyDescent="0.3">
      <c r="H937" s="69"/>
    </row>
    <row r="938" spans="8:8" s="68" customFormat="1" x14ac:dyDescent="0.3">
      <c r="H938" s="69"/>
    </row>
    <row r="939" spans="8:8" s="68" customFormat="1" x14ac:dyDescent="0.3">
      <c r="H939" s="69"/>
    </row>
    <row r="940" spans="8:8" s="68" customFormat="1" x14ac:dyDescent="0.3">
      <c r="H940" s="69"/>
    </row>
    <row r="941" spans="8:8" s="68" customFormat="1" x14ac:dyDescent="0.3">
      <c r="H941" s="69"/>
    </row>
    <row r="942" spans="8:8" s="68" customFormat="1" x14ac:dyDescent="0.3">
      <c r="H942" s="69"/>
    </row>
    <row r="943" spans="8:8" s="68" customFormat="1" x14ac:dyDescent="0.3">
      <c r="H943" s="69"/>
    </row>
    <row r="944" spans="8:8" s="68" customFormat="1" x14ac:dyDescent="0.3">
      <c r="H944" s="69"/>
    </row>
    <row r="945" spans="8:8" s="68" customFormat="1" x14ac:dyDescent="0.3">
      <c r="H945" s="69"/>
    </row>
    <row r="946" spans="8:8" s="68" customFormat="1" x14ac:dyDescent="0.3">
      <c r="H946" s="69"/>
    </row>
    <row r="947" spans="8:8" s="68" customFormat="1" x14ac:dyDescent="0.3">
      <c r="H947" s="69"/>
    </row>
    <row r="948" spans="8:8" s="68" customFormat="1" x14ac:dyDescent="0.3">
      <c r="H948" s="69"/>
    </row>
    <row r="949" spans="8:8" s="68" customFormat="1" x14ac:dyDescent="0.3">
      <c r="H949" s="69"/>
    </row>
    <row r="950" spans="8:8" s="68" customFormat="1" x14ac:dyDescent="0.3">
      <c r="H950" s="69"/>
    </row>
    <row r="951" spans="8:8" s="68" customFormat="1" x14ac:dyDescent="0.3">
      <c r="H951" s="69"/>
    </row>
    <row r="952" spans="8:8" s="68" customFormat="1" x14ac:dyDescent="0.3">
      <c r="H952" s="69"/>
    </row>
    <row r="953" spans="8:8" s="68" customFormat="1" x14ac:dyDescent="0.3">
      <c r="H953" s="69"/>
    </row>
    <row r="954" spans="8:8" s="68" customFormat="1" x14ac:dyDescent="0.3">
      <c r="H954" s="69"/>
    </row>
    <row r="955" spans="8:8" s="68" customFormat="1" x14ac:dyDescent="0.3">
      <c r="H955" s="69"/>
    </row>
    <row r="956" spans="8:8" s="68" customFormat="1" x14ac:dyDescent="0.3">
      <c r="H956" s="69"/>
    </row>
    <row r="957" spans="8:8" s="68" customFormat="1" x14ac:dyDescent="0.3">
      <c r="H957" s="69"/>
    </row>
    <row r="958" spans="8:8" s="68" customFormat="1" x14ac:dyDescent="0.3">
      <c r="H958" s="69"/>
    </row>
    <row r="959" spans="8:8" s="68" customFormat="1" x14ac:dyDescent="0.3">
      <c r="H959" s="69"/>
    </row>
    <row r="960" spans="8:8" s="68" customFormat="1" x14ac:dyDescent="0.3">
      <c r="H960" s="69"/>
    </row>
    <row r="961" spans="8:8" s="68" customFormat="1" x14ac:dyDescent="0.3">
      <c r="H961" s="69"/>
    </row>
    <row r="962" spans="8:8" s="68" customFormat="1" x14ac:dyDescent="0.3">
      <c r="H962" s="69"/>
    </row>
    <row r="963" spans="8:8" s="68" customFormat="1" x14ac:dyDescent="0.3">
      <c r="H963" s="69"/>
    </row>
    <row r="964" spans="8:8" s="68" customFormat="1" x14ac:dyDescent="0.3">
      <c r="H964" s="69"/>
    </row>
    <row r="965" spans="8:8" s="68" customFormat="1" x14ac:dyDescent="0.3">
      <c r="H965" s="69"/>
    </row>
    <row r="966" spans="8:8" s="68" customFormat="1" x14ac:dyDescent="0.3">
      <c r="H966" s="69"/>
    </row>
    <row r="967" spans="8:8" s="68" customFormat="1" x14ac:dyDescent="0.3">
      <c r="H967" s="69"/>
    </row>
    <row r="968" spans="8:8" s="68" customFormat="1" x14ac:dyDescent="0.3">
      <c r="H968" s="69"/>
    </row>
    <row r="969" spans="8:8" s="68" customFormat="1" x14ac:dyDescent="0.3">
      <c r="H969" s="69"/>
    </row>
    <row r="970" spans="8:8" s="68" customFormat="1" x14ac:dyDescent="0.3">
      <c r="H970" s="69"/>
    </row>
    <row r="971" spans="8:8" s="68" customFormat="1" x14ac:dyDescent="0.3">
      <c r="H971" s="69"/>
    </row>
    <row r="972" spans="8:8" s="68" customFormat="1" x14ac:dyDescent="0.3">
      <c r="H972" s="69"/>
    </row>
    <row r="973" spans="8:8" s="68" customFormat="1" x14ac:dyDescent="0.3">
      <c r="H973" s="69"/>
    </row>
    <row r="974" spans="8:8" s="68" customFormat="1" x14ac:dyDescent="0.3">
      <c r="H974" s="69"/>
    </row>
    <row r="975" spans="8:8" s="68" customFormat="1" x14ac:dyDescent="0.3">
      <c r="H975" s="69"/>
    </row>
    <row r="976" spans="8:8" s="68" customFormat="1" x14ac:dyDescent="0.3">
      <c r="H976" s="69"/>
    </row>
    <row r="977" spans="8:8" s="68" customFormat="1" x14ac:dyDescent="0.3">
      <c r="H977" s="69"/>
    </row>
    <row r="978" spans="8:8" s="68" customFormat="1" x14ac:dyDescent="0.3">
      <c r="H978" s="69"/>
    </row>
    <row r="979" spans="8:8" s="68" customFormat="1" x14ac:dyDescent="0.3">
      <c r="H979" s="69"/>
    </row>
    <row r="980" spans="8:8" s="68" customFormat="1" x14ac:dyDescent="0.3">
      <c r="H980" s="69"/>
    </row>
    <row r="981" spans="8:8" s="68" customFormat="1" x14ac:dyDescent="0.3">
      <c r="H981" s="69"/>
    </row>
    <row r="982" spans="8:8" s="68" customFormat="1" x14ac:dyDescent="0.3">
      <c r="H982" s="69"/>
    </row>
    <row r="983" spans="8:8" s="68" customFormat="1" x14ac:dyDescent="0.3">
      <c r="H983" s="69"/>
    </row>
    <row r="984" spans="8:8" s="68" customFormat="1" x14ac:dyDescent="0.3">
      <c r="H984" s="69"/>
    </row>
    <row r="985" spans="8:8" s="68" customFormat="1" x14ac:dyDescent="0.3">
      <c r="H985" s="69"/>
    </row>
    <row r="986" spans="8:8" s="68" customFormat="1" x14ac:dyDescent="0.3">
      <c r="H986" s="69"/>
    </row>
    <row r="987" spans="8:8" s="68" customFormat="1" x14ac:dyDescent="0.3">
      <c r="H987" s="69"/>
    </row>
    <row r="988" spans="8:8" s="68" customFormat="1" x14ac:dyDescent="0.3">
      <c r="H988" s="69"/>
    </row>
    <row r="989" spans="8:8" s="68" customFormat="1" x14ac:dyDescent="0.3">
      <c r="H989" s="69"/>
    </row>
    <row r="990" spans="8:8" s="68" customFormat="1" x14ac:dyDescent="0.3">
      <c r="H990" s="69"/>
    </row>
    <row r="991" spans="8:8" s="68" customFormat="1" x14ac:dyDescent="0.3">
      <c r="H991" s="69"/>
    </row>
    <row r="992" spans="8:8" s="68" customFormat="1" x14ac:dyDescent="0.3">
      <c r="H992" s="69"/>
    </row>
    <row r="993" spans="8:8" s="68" customFormat="1" x14ac:dyDescent="0.3">
      <c r="H993" s="69"/>
    </row>
    <row r="994" spans="8:8" s="68" customFormat="1" x14ac:dyDescent="0.3">
      <c r="H994" s="69"/>
    </row>
    <row r="995" spans="8:8" s="68" customFormat="1" x14ac:dyDescent="0.3">
      <c r="H995" s="69"/>
    </row>
    <row r="996" spans="8:8" s="68" customFormat="1" x14ac:dyDescent="0.3">
      <c r="H996" s="69"/>
    </row>
    <row r="997" spans="8:8" s="68" customFormat="1" x14ac:dyDescent="0.3">
      <c r="H997" s="69"/>
    </row>
    <row r="998" spans="8:8" s="68" customFormat="1" x14ac:dyDescent="0.3">
      <c r="H998" s="69"/>
    </row>
    <row r="999" spans="8:8" s="68" customFormat="1" x14ac:dyDescent="0.3">
      <c r="H999" s="69"/>
    </row>
    <row r="1000" spans="8:8" s="68" customFormat="1" x14ac:dyDescent="0.3">
      <c r="H1000" s="69"/>
    </row>
    <row r="1001" spans="8:8" s="68" customFormat="1" x14ac:dyDescent="0.3">
      <c r="H1001" s="69"/>
    </row>
    <row r="1002" spans="8:8" s="68" customFormat="1" x14ac:dyDescent="0.3">
      <c r="H1002" s="69"/>
    </row>
    <row r="1003" spans="8:8" s="68" customFormat="1" x14ac:dyDescent="0.3">
      <c r="H1003" s="69"/>
    </row>
    <row r="1004" spans="8:8" s="68" customFormat="1" x14ac:dyDescent="0.3">
      <c r="H1004" s="69"/>
    </row>
    <row r="1005" spans="8:8" s="68" customFormat="1" x14ac:dyDescent="0.3">
      <c r="H1005" s="69"/>
    </row>
    <row r="1006" spans="8:8" s="68" customFormat="1" x14ac:dyDescent="0.3">
      <c r="H1006" s="69"/>
    </row>
    <row r="1007" spans="8:8" s="68" customFormat="1" x14ac:dyDescent="0.3">
      <c r="H1007" s="69"/>
    </row>
    <row r="1008" spans="8:8" s="68" customFormat="1" x14ac:dyDescent="0.3">
      <c r="H1008" s="69"/>
    </row>
    <row r="1009" spans="8:8" s="68" customFormat="1" x14ac:dyDescent="0.3">
      <c r="H1009" s="69"/>
    </row>
    <row r="1010" spans="8:8" s="68" customFormat="1" x14ac:dyDescent="0.3">
      <c r="H1010" s="69"/>
    </row>
    <row r="1011" spans="8:8" s="68" customFormat="1" x14ac:dyDescent="0.3">
      <c r="H1011" s="69"/>
    </row>
    <row r="1012" spans="8:8" s="68" customFormat="1" x14ac:dyDescent="0.3">
      <c r="H1012" s="69"/>
    </row>
    <row r="1013" spans="8:8" s="68" customFormat="1" x14ac:dyDescent="0.3">
      <c r="H1013" s="69"/>
    </row>
    <row r="1014" spans="8:8" s="68" customFormat="1" x14ac:dyDescent="0.3">
      <c r="H1014" s="69"/>
    </row>
    <row r="1015" spans="8:8" s="68" customFormat="1" x14ac:dyDescent="0.3">
      <c r="H1015" s="69"/>
    </row>
    <row r="1016" spans="8:8" s="68" customFormat="1" x14ac:dyDescent="0.3">
      <c r="H1016" s="69"/>
    </row>
    <row r="1017" spans="8:8" s="68" customFormat="1" x14ac:dyDescent="0.3">
      <c r="H1017" s="69"/>
    </row>
    <row r="1018" spans="8:8" s="68" customFormat="1" x14ac:dyDescent="0.3">
      <c r="H1018" s="69"/>
    </row>
    <row r="1019" spans="8:8" s="68" customFormat="1" x14ac:dyDescent="0.3">
      <c r="H1019" s="69"/>
    </row>
    <row r="1020" spans="8:8" s="68" customFormat="1" x14ac:dyDescent="0.3">
      <c r="H1020" s="69"/>
    </row>
    <row r="1021" spans="8:8" s="68" customFormat="1" x14ac:dyDescent="0.3">
      <c r="H1021" s="69"/>
    </row>
    <row r="1022" spans="8:8" s="68" customFormat="1" x14ac:dyDescent="0.3">
      <c r="H1022" s="69"/>
    </row>
    <row r="1023" spans="8:8" s="68" customFormat="1" x14ac:dyDescent="0.3">
      <c r="H1023" s="69"/>
    </row>
    <row r="1024" spans="8:8" s="68" customFormat="1" x14ac:dyDescent="0.3">
      <c r="H1024" s="69"/>
    </row>
    <row r="1025" spans="8:8" s="68" customFormat="1" x14ac:dyDescent="0.3">
      <c r="H1025" s="69"/>
    </row>
    <row r="1026" spans="8:8" s="68" customFormat="1" x14ac:dyDescent="0.3">
      <c r="H1026" s="69"/>
    </row>
    <row r="1027" spans="8:8" s="68" customFormat="1" x14ac:dyDescent="0.3">
      <c r="H1027" s="69"/>
    </row>
    <row r="1028" spans="8:8" s="68" customFormat="1" x14ac:dyDescent="0.3">
      <c r="H1028" s="69"/>
    </row>
    <row r="1029" spans="8:8" s="68" customFormat="1" x14ac:dyDescent="0.3">
      <c r="H1029" s="69"/>
    </row>
    <row r="1030" spans="8:8" s="68" customFormat="1" x14ac:dyDescent="0.3">
      <c r="H1030" s="69"/>
    </row>
    <row r="1031" spans="8:8" s="68" customFormat="1" x14ac:dyDescent="0.3">
      <c r="H1031" s="69"/>
    </row>
    <row r="1032" spans="8:8" s="68" customFormat="1" x14ac:dyDescent="0.3">
      <c r="H1032" s="69"/>
    </row>
    <row r="1033" spans="8:8" s="68" customFormat="1" x14ac:dyDescent="0.3">
      <c r="H1033" s="69"/>
    </row>
    <row r="1034" spans="8:8" s="68" customFormat="1" x14ac:dyDescent="0.3">
      <c r="H1034" s="69"/>
    </row>
    <row r="1035" spans="8:8" s="68" customFormat="1" x14ac:dyDescent="0.3">
      <c r="H1035" s="69"/>
    </row>
    <row r="1036" spans="8:8" s="68" customFormat="1" x14ac:dyDescent="0.3">
      <c r="H1036" s="69"/>
    </row>
    <row r="1037" spans="8:8" s="68" customFormat="1" x14ac:dyDescent="0.3">
      <c r="H1037" s="69"/>
    </row>
    <row r="1038" spans="8:8" s="68" customFormat="1" x14ac:dyDescent="0.3">
      <c r="H1038" s="69"/>
    </row>
    <row r="1039" spans="8:8" s="68" customFormat="1" x14ac:dyDescent="0.3">
      <c r="H1039" s="69"/>
    </row>
    <row r="1040" spans="8:8" s="68" customFormat="1" x14ac:dyDescent="0.3">
      <c r="H1040" s="69"/>
    </row>
    <row r="1041" spans="8:8" s="68" customFormat="1" x14ac:dyDescent="0.3">
      <c r="H1041" s="69"/>
    </row>
    <row r="1042" spans="8:8" s="68" customFormat="1" x14ac:dyDescent="0.3">
      <c r="H1042" s="69"/>
    </row>
    <row r="1043" spans="8:8" s="68" customFormat="1" x14ac:dyDescent="0.3">
      <c r="H1043" s="69"/>
    </row>
    <row r="1044" spans="8:8" s="68" customFormat="1" x14ac:dyDescent="0.3">
      <c r="H1044" s="69"/>
    </row>
    <row r="1045" spans="8:8" s="68" customFormat="1" x14ac:dyDescent="0.3">
      <c r="H1045" s="69"/>
    </row>
    <row r="1046" spans="8:8" s="68" customFormat="1" x14ac:dyDescent="0.3">
      <c r="H1046" s="69"/>
    </row>
    <row r="1047" spans="8:8" s="68" customFormat="1" x14ac:dyDescent="0.3">
      <c r="H1047" s="69"/>
    </row>
    <row r="1048" spans="8:8" s="68" customFormat="1" x14ac:dyDescent="0.3">
      <c r="H1048" s="69"/>
    </row>
    <row r="1049" spans="8:8" s="68" customFormat="1" x14ac:dyDescent="0.3">
      <c r="H1049" s="69"/>
    </row>
    <row r="1050" spans="8:8" s="68" customFormat="1" x14ac:dyDescent="0.3">
      <c r="H1050" s="69"/>
    </row>
    <row r="1051" spans="8:8" s="68" customFormat="1" x14ac:dyDescent="0.3">
      <c r="H1051" s="69"/>
    </row>
    <row r="1052" spans="8:8" s="68" customFormat="1" x14ac:dyDescent="0.3">
      <c r="H1052" s="69"/>
    </row>
    <row r="1053" spans="8:8" s="68" customFormat="1" x14ac:dyDescent="0.3">
      <c r="H1053" s="69"/>
    </row>
    <row r="1054" spans="8:8" s="68" customFormat="1" x14ac:dyDescent="0.3">
      <c r="H1054" s="69"/>
    </row>
    <row r="1055" spans="8:8" s="68" customFormat="1" x14ac:dyDescent="0.3">
      <c r="H1055" s="69"/>
    </row>
    <row r="1056" spans="8:8" s="68" customFormat="1" x14ac:dyDescent="0.3">
      <c r="H1056" s="69"/>
    </row>
    <row r="1057" spans="8:8" s="68" customFormat="1" x14ac:dyDescent="0.3">
      <c r="H1057" s="69"/>
    </row>
    <row r="1058" spans="8:8" s="68" customFormat="1" x14ac:dyDescent="0.3">
      <c r="H1058" s="69"/>
    </row>
    <row r="1059" spans="8:8" s="68" customFormat="1" x14ac:dyDescent="0.3">
      <c r="H1059" s="69"/>
    </row>
    <row r="1060" spans="8:8" s="68" customFormat="1" x14ac:dyDescent="0.3">
      <c r="H1060" s="69"/>
    </row>
    <row r="1061" spans="8:8" s="68" customFormat="1" x14ac:dyDescent="0.3">
      <c r="H1061" s="69"/>
    </row>
    <row r="1062" spans="8:8" s="68" customFormat="1" x14ac:dyDescent="0.3">
      <c r="H1062" s="69"/>
    </row>
    <row r="1063" spans="8:8" s="68" customFormat="1" x14ac:dyDescent="0.3">
      <c r="H1063" s="69"/>
    </row>
    <row r="1064" spans="8:8" s="68" customFormat="1" x14ac:dyDescent="0.3">
      <c r="H1064" s="69"/>
    </row>
    <row r="1065" spans="8:8" s="68" customFormat="1" x14ac:dyDescent="0.3">
      <c r="H1065" s="69"/>
    </row>
    <row r="1066" spans="8:8" s="68" customFormat="1" x14ac:dyDescent="0.3">
      <c r="H1066" s="69"/>
    </row>
    <row r="1067" spans="8:8" s="68" customFormat="1" x14ac:dyDescent="0.3">
      <c r="H1067" s="69"/>
    </row>
    <row r="1068" spans="8:8" s="68" customFormat="1" x14ac:dyDescent="0.3">
      <c r="H1068" s="69"/>
    </row>
    <row r="1069" spans="8:8" s="68" customFormat="1" x14ac:dyDescent="0.3">
      <c r="H1069" s="69"/>
    </row>
    <row r="1070" spans="8:8" s="68" customFormat="1" x14ac:dyDescent="0.3">
      <c r="H1070" s="69"/>
    </row>
    <row r="1071" spans="8:8" s="68" customFormat="1" x14ac:dyDescent="0.3">
      <c r="H1071" s="69"/>
    </row>
    <row r="1072" spans="8:8" s="68" customFormat="1" x14ac:dyDescent="0.3">
      <c r="H1072" s="69"/>
    </row>
    <row r="1073" spans="8:8" s="68" customFormat="1" x14ac:dyDescent="0.3">
      <c r="H1073" s="69"/>
    </row>
    <row r="1074" spans="8:8" s="68" customFormat="1" x14ac:dyDescent="0.3">
      <c r="H1074" s="69"/>
    </row>
    <row r="1075" spans="8:8" s="68" customFormat="1" x14ac:dyDescent="0.3">
      <c r="H1075" s="69"/>
    </row>
    <row r="1076" spans="8:8" s="68" customFormat="1" x14ac:dyDescent="0.3">
      <c r="H1076" s="69"/>
    </row>
    <row r="1077" spans="8:8" s="68" customFormat="1" x14ac:dyDescent="0.3">
      <c r="H1077" s="69"/>
    </row>
    <row r="1078" spans="8:8" s="68" customFormat="1" x14ac:dyDescent="0.3">
      <c r="H1078" s="69"/>
    </row>
    <row r="1079" spans="8:8" s="68" customFormat="1" x14ac:dyDescent="0.3">
      <c r="H1079" s="69"/>
    </row>
    <row r="1080" spans="8:8" s="68" customFormat="1" x14ac:dyDescent="0.3">
      <c r="H1080" s="69"/>
    </row>
    <row r="1081" spans="8:8" s="68" customFormat="1" x14ac:dyDescent="0.3">
      <c r="H1081" s="69"/>
    </row>
    <row r="1082" spans="8:8" s="68" customFormat="1" x14ac:dyDescent="0.3">
      <c r="H1082" s="69"/>
    </row>
    <row r="1083" spans="8:8" s="68" customFormat="1" x14ac:dyDescent="0.3">
      <c r="H1083" s="69"/>
    </row>
    <row r="1084" spans="8:8" s="68" customFormat="1" x14ac:dyDescent="0.3">
      <c r="H1084" s="69"/>
    </row>
    <row r="1085" spans="8:8" s="68" customFormat="1" x14ac:dyDescent="0.3">
      <c r="H1085" s="69"/>
    </row>
    <row r="1086" spans="8:8" s="68" customFormat="1" x14ac:dyDescent="0.3">
      <c r="H1086" s="69"/>
    </row>
    <row r="1087" spans="8:8" s="68" customFormat="1" x14ac:dyDescent="0.3">
      <c r="H1087" s="69"/>
    </row>
    <row r="1088" spans="8:8" s="68" customFormat="1" x14ac:dyDescent="0.3">
      <c r="H1088" s="69"/>
    </row>
    <row r="1089" spans="8:8" s="68" customFormat="1" x14ac:dyDescent="0.3">
      <c r="H1089" s="69"/>
    </row>
    <row r="1090" spans="8:8" s="68" customFormat="1" x14ac:dyDescent="0.3">
      <c r="H1090" s="69"/>
    </row>
    <row r="1091" spans="8:8" s="68" customFormat="1" x14ac:dyDescent="0.3">
      <c r="H1091" s="69"/>
    </row>
    <row r="1092" spans="8:8" s="68" customFormat="1" x14ac:dyDescent="0.3">
      <c r="H1092" s="69"/>
    </row>
    <row r="1093" spans="8:8" s="68" customFormat="1" x14ac:dyDescent="0.3">
      <c r="H1093" s="69"/>
    </row>
    <row r="1094" spans="8:8" s="68" customFormat="1" x14ac:dyDescent="0.3">
      <c r="H1094" s="69"/>
    </row>
    <row r="1095" spans="8:8" s="68" customFormat="1" x14ac:dyDescent="0.3">
      <c r="H1095" s="69"/>
    </row>
    <row r="1096" spans="8:8" s="68" customFormat="1" x14ac:dyDescent="0.3">
      <c r="H1096" s="69"/>
    </row>
    <row r="1097" spans="8:8" s="68" customFormat="1" x14ac:dyDescent="0.3">
      <c r="H1097" s="69"/>
    </row>
    <row r="1098" spans="8:8" s="68" customFormat="1" x14ac:dyDescent="0.3">
      <c r="H1098" s="69"/>
    </row>
    <row r="1099" spans="8:8" s="68" customFormat="1" x14ac:dyDescent="0.3">
      <c r="H1099" s="69"/>
    </row>
    <row r="1100" spans="8:8" s="68" customFormat="1" x14ac:dyDescent="0.3">
      <c r="H1100" s="69"/>
    </row>
    <row r="1101" spans="8:8" s="68" customFormat="1" x14ac:dyDescent="0.3">
      <c r="H1101" s="69"/>
    </row>
    <row r="1102" spans="8:8" s="68" customFormat="1" x14ac:dyDescent="0.3">
      <c r="H1102" s="69"/>
    </row>
    <row r="1103" spans="8:8" s="68" customFormat="1" x14ac:dyDescent="0.3">
      <c r="H1103" s="69"/>
    </row>
    <row r="1104" spans="8:8" s="68" customFormat="1" x14ac:dyDescent="0.3">
      <c r="H1104" s="69"/>
    </row>
    <row r="1105" spans="8:8" s="68" customFormat="1" x14ac:dyDescent="0.3">
      <c r="H1105" s="69"/>
    </row>
    <row r="1106" spans="8:8" s="68" customFormat="1" x14ac:dyDescent="0.3">
      <c r="H1106" s="69"/>
    </row>
    <row r="1107" spans="8:8" s="68" customFormat="1" x14ac:dyDescent="0.3">
      <c r="H1107" s="69"/>
    </row>
    <row r="1108" spans="8:8" s="68" customFormat="1" x14ac:dyDescent="0.3">
      <c r="H1108" s="69"/>
    </row>
    <row r="1109" spans="8:8" s="68" customFormat="1" x14ac:dyDescent="0.3">
      <c r="H1109" s="69"/>
    </row>
    <row r="1110" spans="8:8" s="68" customFormat="1" x14ac:dyDescent="0.3">
      <c r="H1110" s="69"/>
    </row>
    <row r="1111" spans="8:8" s="68" customFormat="1" x14ac:dyDescent="0.3">
      <c r="H1111" s="69"/>
    </row>
    <row r="1112" spans="8:8" s="68" customFormat="1" x14ac:dyDescent="0.3">
      <c r="H1112" s="69"/>
    </row>
    <row r="1113" spans="8:8" s="68" customFormat="1" x14ac:dyDescent="0.3">
      <c r="H1113" s="69"/>
    </row>
    <row r="1114" spans="8:8" s="68" customFormat="1" x14ac:dyDescent="0.3">
      <c r="H1114" s="69"/>
    </row>
    <row r="1115" spans="8:8" s="68" customFormat="1" x14ac:dyDescent="0.3">
      <c r="H1115" s="69"/>
    </row>
    <row r="1116" spans="8:8" s="68" customFormat="1" x14ac:dyDescent="0.3">
      <c r="H1116" s="69"/>
    </row>
    <row r="1117" spans="8:8" s="68" customFormat="1" x14ac:dyDescent="0.3">
      <c r="H1117" s="69"/>
    </row>
    <row r="1118" spans="8:8" s="68" customFormat="1" x14ac:dyDescent="0.3">
      <c r="H1118" s="69"/>
    </row>
    <row r="1119" spans="8:8" s="68" customFormat="1" x14ac:dyDescent="0.3">
      <c r="H1119" s="69"/>
    </row>
    <row r="1120" spans="8:8" s="68" customFormat="1" x14ac:dyDescent="0.3">
      <c r="H1120" s="69"/>
    </row>
    <row r="1121" spans="8:8" s="68" customFormat="1" x14ac:dyDescent="0.3">
      <c r="H1121" s="69"/>
    </row>
    <row r="1122" spans="8:8" s="68" customFormat="1" x14ac:dyDescent="0.3">
      <c r="H1122" s="69"/>
    </row>
    <row r="1123" spans="8:8" s="68" customFormat="1" x14ac:dyDescent="0.3">
      <c r="H1123" s="69"/>
    </row>
    <row r="1124" spans="8:8" s="68" customFormat="1" x14ac:dyDescent="0.3">
      <c r="H1124" s="69"/>
    </row>
    <row r="1125" spans="8:8" s="68" customFormat="1" x14ac:dyDescent="0.3">
      <c r="H1125" s="69"/>
    </row>
    <row r="1126" spans="8:8" s="68" customFormat="1" x14ac:dyDescent="0.3">
      <c r="H1126" s="69"/>
    </row>
    <row r="1127" spans="8:8" s="68" customFormat="1" x14ac:dyDescent="0.3">
      <c r="H1127" s="69"/>
    </row>
    <row r="1128" spans="8:8" s="68" customFormat="1" x14ac:dyDescent="0.3">
      <c r="H1128" s="69"/>
    </row>
    <row r="1129" spans="8:8" s="68" customFormat="1" x14ac:dyDescent="0.3">
      <c r="H1129" s="69"/>
    </row>
    <row r="1130" spans="8:8" s="68" customFormat="1" x14ac:dyDescent="0.3">
      <c r="H1130" s="69"/>
    </row>
    <row r="1131" spans="8:8" s="68" customFormat="1" x14ac:dyDescent="0.3">
      <c r="H1131" s="69"/>
    </row>
    <row r="1132" spans="8:8" s="68" customFormat="1" x14ac:dyDescent="0.3">
      <c r="H1132" s="69"/>
    </row>
    <row r="1133" spans="8:8" s="68" customFormat="1" x14ac:dyDescent="0.3">
      <c r="H1133" s="69"/>
    </row>
    <row r="1134" spans="8:8" s="68" customFormat="1" x14ac:dyDescent="0.3">
      <c r="H1134" s="69"/>
    </row>
    <row r="1135" spans="8:8" s="68" customFormat="1" x14ac:dyDescent="0.3">
      <c r="H1135" s="69"/>
    </row>
    <row r="1136" spans="8:8" s="68" customFormat="1" x14ac:dyDescent="0.3">
      <c r="H1136" s="69"/>
    </row>
    <row r="1137" spans="8:8" s="68" customFormat="1" x14ac:dyDescent="0.3">
      <c r="H1137" s="69"/>
    </row>
    <row r="1138" spans="8:8" s="68" customFormat="1" x14ac:dyDescent="0.3">
      <c r="H1138" s="69"/>
    </row>
    <row r="1139" spans="8:8" s="68" customFormat="1" x14ac:dyDescent="0.3">
      <c r="H1139" s="69"/>
    </row>
    <row r="1140" spans="8:8" s="68" customFormat="1" x14ac:dyDescent="0.3">
      <c r="H1140" s="69"/>
    </row>
    <row r="1141" spans="8:8" s="68" customFormat="1" x14ac:dyDescent="0.3">
      <c r="H1141" s="69"/>
    </row>
    <row r="1142" spans="8:8" s="68" customFormat="1" x14ac:dyDescent="0.3">
      <c r="H1142" s="69"/>
    </row>
    <row r="1143" spans="8:8" s="68" customFormat="1" x14ac:dyDescent="0.3">
      <c r="H1143" s="69"/>
    </row>
    <row r="1144" spans="8:8" s="68" customFormat="1" x14ac:dyDescent="0.3">
      <c r="H1144" s="69"/>
    </row>
    <row r="1145" spans="8:8" s="68" customFormat="1" x14ac:dyDescent="0.3">
      <c r="H1145" s="69"/>
    </row>
    <row r="1146" spans="8:8" s="68" customFormat="1" x14ac:dyDescent="0.3">
      <c r="H1146" s="69"/>
    </row>
    <row r="1147" spans="8:8" s="68" customFormat="1" x14ac:dyDescent="0.3">
      <c r="H1147" s="69"/>
    </row>
    <row r="1148" spans="8:8" s="68" customFormat="1" x14ac:dyDescent="0.3">
      <c r="H1148" s="69"/>
    </row>
    <row r="1149" spans="8:8" s="68" customFormat="1" x14ac:dyDescent="0.3">
      <c r="H1149" s="69"/>
    </row>
    <row r="1150" spans="8:8" s="68" customFormat="1" x14ac:dyDescent="0.3">
      <c r="H1150" s="69"/>
    </row>
    <row r="1151" spans="8:8" s="68" customFormat="1" x14ac:dyDescent="0.3">
      <c r="H1151" s="69"/>
    </row>
    <row r="1152" spans="8:8" s="68" customFormat="1" x14ac:dyDescent="0.3">
      <c r="H1152" s="69"/>
    </row>
    <row r="1153" spans="8:8" s="68" customFormat="1" x14ac:dyDescent="0.3">
      <c r="H1153" s="69"/>
    </row>
    <row r="1154" spans="8:8" s="68" customFormat="1" x14ac:dyDescent="0.3">
      <c r="H1154" s="69"/>
    </row>
    <row r="1155" spans="8:8" s="68" customFormat="1" x14ac:dyDescent="0.3">
      <c r="H1155" s="69"/>
    </row>
    <row r="1156" spans="8:8" s="68" customFormat="1" x14ac:dyDescent="0.3">
      <c r="H1156" s="69"/>
    </row>
    <row r="1157" spans="8:8" s="68" customFormat="1" x14ac:dyDescent="0.3">
      <c r="H1157" s="69"/>
    </row>
    <row r="1158" spans="8:8" s="68" customFormat="1" x14ac:dyDescent="0.3">
      <c r="H1158" s="69"/>
    </row>
    <row r="1159" spans="8:8" s="68" customFormat="1" x14ac:dyDescent="0.3">
      <c r="H1159" s="69"/>
    </row>
    <row r="1160" spans="8:8" s="68" customFormat="1" x14ac:dyDescent="0.3">
      <c r="H1160" s="69"/>
    </row>
    <row r="1161" spans="8:8" s="68" customFormat="1" x14ac:dyDescent="0.3">
      <c r="H1161" s="69"/>
    </row>
    <row r="1162" spans="8:8" s="68" customFormat="1" x14ac:dyDescent="0.3">
      <c r="H1162" s="69"/>
    </row>
    <row r="1163" spans="8:8" s="68" customFormat="1" x14ac:dyDescent="0.3">
      <c r="H1163" s="69"/>
    </row>
    <row r="1164" spans="8:8" s="68" customFormat="1" x14ac:dyDescent="0.3">
      <c r="H1164" s="69"/>
    </row>
    <row r="1165" spans="8:8" s="68" customFormat="1" x14ac:dyDescent="0.3">
      <c r="H1165" s="69"/>
    </row>
    <row r="1166" spans="8:8" s="68" customFormat="1" x14ac:dyDescent="0.3">
      <c r="H1166" s="69"/>
    </row>
    <row r="1167" spans="8:8" s="68" customFormat="1" x14ac:dyDescent="0.3">
      <c r="H1167" s="69"/>
    </row>
    <row r="1168" spans="8:8" s="68" customFormat="1" x14ac:dyDescent="0.3">
      <c r="H1168" s="69"/>
    </row>
    <row r="1169" spans="8:8" s="68" customFormat="1" x14ac:dyDescent="0.3">
      <c r="H1169" s="69"/>
    </row>
    <row r="1170" spans="8:8" s="68" customFormat="1" x14ac:dyDescent="0.3">
      <c r="H1170" s="69"/>
    </row>
    <row r="1171" spans="8:8" s="68" customFormat="1" x14ac:dyDescent="0.3">
      <c r="H1171" s="69"/>
    </row>
    <row r="1172" spans="8:8" s="68" customFormat="1" x14ac:dyDescent="0.3">
      <c r="H1172" s="69"/>
    </row>
    <row r="1173" spans="8:8" s="68" customFormat="1" x14ac:dyDescent="0.3">
      <c r="H1173" s="69"/>
    </row>
    <row r="1174" spans="8:8" s="68" customFormat="1" x14ac:dyDescent="0.3">
      <c r="H1174" s="69"/>
    </row>
    <row r="1175" spans="8:8" s="68" customFormat="1" x14ac:dyDescent="0.3">
      <c r="H1175" s="69"/>
    </row>
    <row r="1176" spans="8:8" s="68" customFormat="1" x14ac:dyDescent="0.3">
      <c r="H1176" s="69"/>
    </row>
    <row r="1177" spans="8:8" s="68" customFormat="1" x14ac:dyDescent="0.3">
      <c r="H1177" s="69"/>
    </row>
    <row r="1178" spans="8:8" s="68" customFormat="1" x14ac:dyDescent="0.3">
      <c r="H1178" s="69"/>
    </row>
    <row r="1179" spans="8:8" s="68" customFormat="1" x14ac:dyDescent="0.3">
      <c r="H1179" s="69"/>
    </row>
    <row r="1180" spans="8:8" s="68" customFormat="1" x14ac:dyDescent="0.3">
      <c r="H1180" s="69"/>
    </row>
    <row r="1181" spans="8:8" s="68" customFormat="1" x14ac:dyDescent="0.3">
      <c r="H1181" s="69"/>
    </row>
    <row r="1182" spans="8:8" s="68" customFormat="1" x14ac:dyDescent="0.3">
      <c r="H1182" s="69"/>
    </row>
    <row r="1183" spans="8:8" s="68" customFormat="1" x14ac:dyDescent="0.3">
      <c r="H1183" s="69"/>
    </row>
    <row r="1184" spans="8:8" s="68" customFormat="1" x14ac:dyDescent="0.3">
      <c r="H1184" s="69"/>
    </row>
    <row r="1185" spans="8:8" s="68" customFormat="1" x14ac:dyDescent="0.3">
      <c r="H1185" s="69"/>
    </row>
    <row r="1186" spans="8:8" s="68" customFormat="1" x14ac:dyDescent="0.3">
      <c r="H1186" s="69"/>
    </row>
    <row r="1187" spans="8:8" s="68" customFormat="1" x14ac:dyDescent="0.3">
      <c r="H1187" s="69"/>
    </row>
    <row r="1188" spans="8:8" s="68" customFormat="1" x14ac:dyDescent="0.3">
      <c r="H1188" s="69"/>
    </row>
    <row r="1189" spans="8:8" s="68" customFormat="1" x14ac:dyDescent="0.3">
      <c r="H1189" s="69"/>
    </row>
    <row r="1190" spans="8:8" s="68" customFormat="1" x14ac:dyDescent="0.3">
      <c r="H1190" s="69"/>
    </row>
    <row r="1191" spans="8:8" s="68" customFormat="1" x14ac:dyDescent="0.3">
      <c r="H1191" s="69"/>
    </row>
    <row r="1192" spans="8:8" s="68" customFormat="1" x14ac:dyDescent="0.3">
      <c r="H1192" s="69"/>
    </row>
    <row r="1193" spans="8:8" s="68" customFormat="1" x14ac:dyDescent="0.3">
      <c r="H1193" s="69"/>
    </row>
    <row r="1194" spans="8:8" s="68" customFormat="1" x14ac:dyDescent="0.3">
      <c r="H1194" s="69"/>
    </row>
    <row r="1195" spans="8:8" s="68" customFormat="1" x14ac:dyDescent="0.3">
      <c r="H1195" s="69"/>
    </row>
    <row r="1196" spans="8:8" s="68" customFormat="1" x14ac:dyDescent="0.3">
      <c r="H1196" s="69"/>
    </row>
    <row r="1197" spans="8:8" s="68" customFormat="1" x14ac:dyDescent="0.3">
      <c r="H1197" s="69"/>
    </row>
    <row r="1198" spans="8:8" s="68" customFormat="1" x14ac:dyDescent="0.3">
      <c r="H1198" s="69"/>
    </row>
    <row r="1199" spans="8:8" s="68" customFormat="1" x14ac:dyDescent="0.3">
      <c r="H1199" s="69"/>
    </row>
    <row r="1200" spans="8:8" s="68" customFormat="1" x14ac:dyDescent="0.3">
      <c r="H1200" s="69"/>
    </row>
    <row r="1201" spans="8:8" s="68" customFormat="1" x14ac:dyDescent="0.3">
      <c r="H1201" s="69"/>
    </row>
    <row r="1202" spans="8:8" s="68" customFormat="1" x14ac:dyDescent="0.3">
      <c r="H1202" s="69"/>
    </row>
    <row r="1203" spans="8:8" s="68" customFormat="1" x14ac:dyDescent="0.3">
      <c r="H1203" s="69"/>
    </row>
    <row r="1204" spans="8:8" s="68" customFormat="1" x14ac:dyDescent="0.3">
      <c r="H1204" s="69"/>
    </row>
    <row r="1205" spans="8:8" s="68" customFormat="1" x14ac:dyDescent="0.3">
      <c r="H1205" s="69"/>
    </row>
    <row r="1206" spans="8:8" s="68" customFormat="1" x14ac:dyDescent="0.3">
      <c r="H1206" s="69"/>
    </row>
    <row r="1207" spans="8:8" s="68" customFormat="1" x14ac:dyDescent="0.3">
      <c r="H1207" s="69"/>
    </row>
    <row r="1208" spans="8:8" s="68" customFormat="1" x14ac:dyDescent="0.3">
      <c r="H1208" s="69"/>
    </row>
    <row r="1209" spans="8:8" s="68" customFormat="1" x14ac:dyDescent="0.3">
      <c r="H1209" s="69"/>
    </row>
    <row r="1210" spans="8:8" s="68" customFormat="1" x14ac:dyDescent="0.3">
      <c r="H1210" s="69"/>
    </row>
    <row r="1211" spans="8:8" s="68" customFormat="1" x14ac:dyDescent="0.3">
      <c r="H1211" s="69"/>
    </row>
    <row r="1212" spans="8:8" s="68" customFormat="1" x14ac:dyDescent="0.3">
      <c r="H1212" s="69"/>
    </row>
    <row r="1213" spans="8:8" s="68" customFormat="1" x14ac:dyDescent="0.3">
      <c r="H1213" s="69"/>
    </row>
    <row r="1214" spans="8:8" s="68" customFormat="1" x14ac:dyDescent="0.3">
      <c r="H1214" s="69"/>
    </row>
    <row r="1215" spans="8:8" s="68" customFormat="1" x14ac:dyDescent="0.3">
      <c r="H1215" s="69"/>
    </row>
    <row r="1216" spans="8:8" s="68" customFormat="1" x14ac:dyDescent="0.3">
      <c r="H1216" s="69"/>
    </row>
    <row r="1217" spans="8:8" s="68" customFormat="1" x14ac:dyDescent="0.3">
      <c r="H1217" s="69"/>
    </row>
    <row r="1218" spans="8:8" s="68" customFormat="1" x14ac:dyDescent="0.3">
      <c r="H1218" s="69"/>
    </row>
    <row r="1219" spans="8:8" s="68" customFormat="1" x14ac:dyDescent="0.3">
      <c r="H1219" s="69"/>
    </row>
    <row r="1220" spans="8:8" s="68" customFormat="1" x14ac:dyDescent="0.3">
      <c r="H1220" s="69"/>
    </row>
    <row r="1221" spans="8:8" s="68" customFormat="1" x14ac:dyDescent="0.3">
      <c r="H1221" s="69"/>
    </row>
    <row r="1222" spans="8:8" s="68" customFormat="1" x14ac:dyDescent="0.3">
      <c r="H1222" s="69"/>
    </row>
    <row r="1223" spans="8:8" s="68" customFormat="1" x14ac:dyDescent="0.3">
      <c r="H1223" s="69"/>
    </row>
    <row r="1224" spans="8:8" s="68" customFormat="1" x14ac:dyDescent="0.3">
      <c r="H1224" s="69"/>
    </row>
    <row r="1225" spans="8:8" s="68" customFormat="1" x14ac:dyDescent="0.3">
      <c r="H1225" s="69"/>
    </row>
    <row r="1226" spans="8:8" s="68" customFormat="1" x14ac:dyDescent="0.3">
      <c r="H1226" s="69"/>
    </row>
    <row r="1227" spans="8:8" s="68" customFormat="1" x14ac:dyDescent="0.3">
      <c r="H1227" s="69"/>
    </row>
    <row r="1228" spans="8:8" s="68" customFormat="1" x14ac:dyDescent="0.3">
      <c r="H1228" s="69"/>
    </row>
    <row r="1229" spans="8:8" s="68" customFormat="1" x14ac:dyDescent="0.3">
      <c r="H1229" s="69"/>
    </row>
    <row r="1230" spans="8:8" s="68" customFormat="1" x14ac:dyDescent="0.3">
      <c r="H1230" s="69"/>
    </row>
    <row r="1231" spans="8:8" s="68" customFormat="1" x14ac:dyDescent="0.3">
      <c r="H1231" s="69"/>
    </row>
    <row r="1232" spans="8:8" s="68" customFormat="1" x14ac:dyDescent="0.3">
      <c r="H1232" s="69"/>
    </row>
    <row r="1233" spans="8:8" s="68" customFormat="1" x14ac:dyDescent="0.3">
      <c r="H1233" s="69"/>
    </row>
    <row r="1234" spans="8:8" s="68" customFormat="1" x14ac:dyDescent="0.3">
      <c r="H1234" s="69"/>
    </row>
    <row r="1235" spans="8:8" s="68" customFormat="1" x14ac:dyDescent="0.3">
      <c r="H1235" s="69"/>
    </row>
    <row r="1236" spans="8:8" s="68" customFormat="1" x14ac:dyDescent="0.3">
      <c r="H1236" s="69"/>
    </row>
    <row r="1237" spans="8:8" s="68" customFormat="1" x14ac:dyDescent="0.3">
      <c r="H1237" s="69"/>
    </row>
    <row r="1238" spans="8:8" s="68" customFormat="1" x14ac:dyDescent="0.3">
      <c r="H1238" s="69"/>
    </row>
    <row r="1239" spans="8:8" s="68" customFormat="1" x14ac:dyDescent="0.3">
      <c r="H1239" s="69"/>
    </row>
    <row r="1240" spans="8:8" s="68" customFormat="1" x14ac:dyDescent="0.3">
      <c r="H1240" s="69"/>
    </row>
    <row r="1241" spans="8:8" s="68" customFormat="1" x14ac:dyDescent="0.3">
      <c r="H1241" s="69"/>
    </row>
    <row r="1242" spans="8:8" s="68" customFormat="1" x14ac:dyDescent="0.3">
      <c r="H1242" s="69"/>
    </row>
    <row r="1243" spans="8:8" s="68" customFormat="1" x14ac:dyDescent="0.3">
      <c r="H1243" s="69"/>
    </row>
    <row r="1244" spans="8:8" s="68" customFormat="1" x14ac:dyDescent="0.3">
      <c r="H1244" s="69"/>
    </row>
    <row r="1245" spans="8:8" s="68" customFormat="1" x14ac:dyDescent="0.3">
      <c r="H1245" s="69"/>
    </row>
    <row r="1246" spans="8:8" s="68" customFormat="1" x14ac:dyDescent="0.3">
      <c r="H1246" s="69"/>
    </row>
    <row r="1247" spans="8:8" s="68" customFormat="1" x14ac:dyDescent="0.3">
      <c r="H1247" s="69"/>
    </row>
    <row r="1248" spans="8:8" s="68" customFormat="1" x14ac:dyDescent="0.3">
      <c r="H1248" s="69"/>
    </row>
    <row r="1249" spans="8:8" s="68" customFormat="1" x14ac:dyDescent="0.3">
      <c r="H1249" s="69"/>
    </row>
    <row r="1250" spans="8:8" s="68" customFormat="1" x14ac:dyDescent="0.3">
      <c r="H1250" s="69"/>
    </row>
    <row r="1251" spans="8:8" s="68" customFormat="1" x14ac:dyDescent="0.3">
      <c r="H1251" s="69"/>
    </row>
    <row r="1252" spans="8:8" s="68" customFormat="1" x14ac:dyDescent="0.3">
      <c r="H1252" s="69"/>
    </row>
    <row r="1253" spans="8:8" s="68" customFormat="1" x14ac:dyDescent="0.3">
      <c r="H1253" s="69"/>
    </row>
    <row r="1254" spans="8:8" s="68" customFormat="1" x14ac:dyDescent="0.3">
      <c r="H1254" s="69"/>
    </row>
    <row r="1255" spans="8:8" s="68" customFormat="1" x14ac:dyDescent="0.3">
      <c r="H1255" s="69"/>
    </row>
    <row r="1256" spans="8:8" s="68" customFormat="1" x14ac:dyDescent="0.3">
      <c r="H1256" s="69"/>
    </row>
    <row r="1257" spans="8:8" s="68" customFormat="1" x14ac:dyDescent="0.3">
      <c r="H1257" s="69"/>
    </row>
    <row r="1258" spans="8:8" s="68" customFormat="1" x14ac:dyDescent="0.3">
      <c r="H1258" s="69"/>
    </row>
    <row r="1259" spans="8:8" s="68" customFormat="1" x14ac:dyDescent="0.3">
      <c r="H1259" s="69"/>
    </row>
    <row r="1260" spans="8:8" s="68" customFormat="1" x14ac:dyDescent="0.3">
      <c r="H1260" s="69"/>
    </row>
    <row r="1261" spans="8:8" s="68" customFormat="1" x14ac:dyDescent="0.3">
      <c r="H1261" s="69"/>
    </row>
    <row r="1262" spans="8:8" s="68" customFormat="1" x14ac:dyDescent="0.3">
      <c r="H1262" s="69"/>
    </row>
    <row r="1263" spans="8:8" s="68" customFormat="1" x14ac:dyDescent="0.3">
      <c r="H1263" s="69"/>
    </row>
    <row r="1264" spans="8:8" s="68" customFormat="1" x14ac:dyDescent="0.3">
      <c r="H1264" s="69"/>
    </row>
    <row r="1265" spans="8:8" s="68" customFormat="1" x14ac:dyDescent="0.3">
      <c r="H1265" s="69"/>
    </row>
    <row r="1266" spans="8:8" s="68" customFormat="1" x14ac:dyDescent="0.3">
      <c r="H1266" s="69"/>
    </row>
    <row r="1267" spans="8:8" s="68" customFormat="1" x14ac:dyDescent="0.3">
      <c r="H1267" s="69"/>
    </row>
    <row r="1268" spans="8:8" s="68" customFormat="1" x14ac:dyDescent="0.3">
      <c r="H1268" s="69"/>
    </row>
    <row r="1269" spans="8:8" s="68" customFormat="1" x14ac:dyDescent="0.3">
      <c r="H1269" s="69"/>
    </row>
    <row r="1270" spans="8:8" s="68" customFormat="1" x14ac:dyDescent="0.3">
      <c r="H1270" s="69"/>
    </row>
    <row r="1271" spans="8:8" s="68" customFormat="1" x14ac:dyDescent="0.3">
      <c r="H1271" s="69"/>
    </row>
    <row r="1272" spans="8:8" s="68" customFormat="1" x14ac:dyDescent="0.3">
      <c r="H1272" s="69"/>
    </row>
    <row r="1273" spans="8:8" s="68" customFormat="1" x14ac:dyDescent="0.3">
      <c r="H1273" s="69"/>
    </row>
    <row r="1274" spans="8:8" s="68" customFormat="1" x14ac:dyDescent="0.3">
      <c r="H1274" s="69"/>
    </row>
    <row r="1275" spans="8:8" s="68" customFormat="1" x14ac:dyDescent="0.3">
      <c r="H1275" s="69"/>
    </row>
    <row r="1276" spans="8:8" s="68" customFormat="1" x14ac:dyDescent="0.3">
      <c r="H1276" s="69"/>
    </row>
    <row r="1277" spans="8:8" s="68" customFormat="1" x14ac:dyDescent="0.3">
      <c r="H1277" s="69"/>
    </row>
    <row r="1278" spans="8:8" s="68" customFormat="1" x14ac:dyDescent="0.3">
      <c r="H1278" s="69"/>
    </row>
    <row r="1279" spans="8:8" s="68" customFormat="1" x14ac:dyDescent="0.3">
      <c r="H1279" s="69"/>
    </row>
    <row r="1280" spans="8:8" s="68" customFormat="1" x14ac:dyDescent="0.3">
      <c r="H1280" s="69"/>
    </row>
    <row r="1281" spans="8:8" s="68" customFormat="1" x14ac:dyDescent="0.3">
      <c r="H1281" s="69"/>
    </row>
    <row r="1282" spans="8:8" s="68" customFormat="1" x14ac:dyDescent="0.3">
      <c r="H1282" s="69"/>
    </row>
    <row r="1283" spans="8:8" s="68" customFormat="1" x14ac:dyDescent="0.3">
      <c r="H1283" s="69"/>
    </row>
    <row r="1284" spans="8:8" s="68" customFormat="1" x14ac:dyDescent="0.3">
      <c r="H1284" s="69"/>
    </row>
    <row r="1285" spans="8:8" s="68" customFormat="1" x14ac:dyDescent="0.3">
      <c r="H1285" s="69"/>
    </row>
    <row r="1286" spans="8:8" s="68" customFormat="1" x14ac:dyDescent="0.3">
      <c r="H1286" s="69"/>
    </row>
    <row r="1287" spans="8:8" s="68" customFormat="1" x14ac:dyDescent="0.3">
      <c r="H1287" s="69"/>
    </row>
    <row r="1288" spans="8:8" s="68" customFormat="1" x14ac:dyDescent="0.3">
      <c r="H1288" s="69"/>
    </row>
    <row r="1289" spans="8:8" s="68" customFormat="1" x14ac:dyDescent="0.3">
      <c r="H1289" s="69"/>
    </row>
    <row r="1290" spans="8:8" s="68" customFormat="1" x14ac:dyDescent="0.3">
      <c r="H1290" s="69"/>
    </row>
    <row r="1291" spans="8:8" s="68" customFormat="1" x14ac:dyDescent="0.3">
      <c r="H1291" s="69"/>
    </row>
    <row r="1292" spans="8:8" s="68" customFormat="1" x14ac:dyDescent="0.3">
      <c r="H1292" s="69"/>
    </row>
    <row r="1293" spans="8:8" s="68" customFormat="1" x14ac:dyDescent="0.3">
      <c r="H1293" s="69"/>
    </row>
    <row r="1294" spans="8:8" s="68" customFormat="1" x14ac:dyDescent="0.3">
      <c r="H1294" s="69"/>
    </row>
    <row r="1295" spans="8:8" s="68" customFormat="1" x14ac:dyDescent="0.3">
      <c r="H1295" s="69"/>
    </row>
    <row r="1296" spans="8:8" s="68" customFormat="1" x14ac:dyDescent="0.3">
      <c r="H1296" s="69"/>
    </row>
    <row r="1297" spans="8:8" s="68" customFormat="1" x14ac:dyDescent="0.3">
      <c r="H1297" s="69"/>
    </row>
    <row r="1298" spans="8:8" s="68" customFormat="1" x14ac:dyDescent="0.3">
      <c r="H1298" s="69"/>
    </row>
    <row r="1299" spans="8:8" s="68" customFormat="1" x14ac:dyDescent="0.3">
      <c r="H1299" s="69"/>
    </row>
    <row r="1300" spans="8:8" s="68" customFormat="1" x14ac:dyDescent="0.3">
      <c r="H1300" s="69"/>
    </row>
    <row r="1301" spans="8:8" s="68" customFormat="1" x14ac:dyDescent="0.3">
      <c r="H1301" s="69"/>
    </row>
    <row r="1302" spans="8:8" s="68" customFormat="1" x14ac:dyDescent="0.3">
      <c r="H1302" s="69"/>
    </row>
    <row r="1303" spans="8:8" s="68" customFormat="1" x14ac:dyDescent="0.3">
      <c r="H1303" s="69"/>
    </row>
    <row r="1304" spans="8:8" s="68" customFormat="1" x14ac:dyDescent="0.3">
      <c r="H1304" s="69"/>
    </row>
    <row r="1305" spans="8:8" s="68" customFormat="1" x14ac:dyDescent="0.3">
      <c r="H1305" s="69"/>
    </row>
    <row r="1306" spans="8:8" s="68" customFormat="1" x14ac:dyDescent="0.3">
      <c r="H1306" s="69"/>
    </row>
    <row r="1307" spans="8:8" s="68" customFormat="1" x14ac:dyDescent="0.3">
      <c r="H1307" s="69"/>
    </row>
    <row r="1308" spans="8:8" s="68" customFormat="1" x14ac:dyDescent="0.3">
      <c r="H1308" s="69"/>
    </row>
    <row r="1309" spans="8:8" s="68" customFormat="1" x14ac:dyDescent="0.3">
      <c r="H1309" s="69"/>
    </row>
    <row r="1310" spans="8:8" s="68" customFormat="1" x14ac:dyDescent="0.3">
      <c r="H1310" s="69"/>
    </row>
    <row r="1311" spans="8:8" s="68" customFormat="1" x14ac:dyDescent="0.3">
      <c r="H1311" s="69"/>
    </row>
    <row r="1312" spans="8:8" s="68" customFormat="1" x14ac:dyDescent="0.3">
      <c r="H1312" s="69"/>
    </row>
    <row r="1313" spans="8:8" s="68" customFormat="1" x14ac:dyDescent="0.3">
      <c r="H1313" s="69"/>
    </row>
    <row r="1314" spans="8:8" s="68" customFormat="1" x14ac:dyDescent="0.3">
      <c r="H1314" s="69"/>
    </row>
    <row r="1315" spans="8:8" s="68" customFormat="1" x14ac:dyDescent="0.3">
      <c r="H1315" s="69"/>
    </row>
    <row r="1316" spans="8:8" s="68" customFormat="1" x14ac:dyDescent="0.3">
      <c r="H1316" s="69"/>
    </row>
    <row r="1317" spans="8:8" s="68" customFormat="1" x14ac:dyDescent="0.3">
      <c r="H1317" s="69"/>
    </row>
    <row r="1318" spans="8:8" s="68" customFormat="1" x14ac:dyDescent="0.3">
      <c r="H1318" s="69"/>
    </row>
    <row r="1319" spans="8:8" s="68" customFormat="1" x14ac:dyDescent="0.3">
      <c r="H1319" s="69"/>
    </row>
    <row r="1320" spans="8:8" s="68" customFormat="1" x14ac:dyDescent="0.3">
      <c r="H1320" s="69"/>
    </row>
    <row r="1321" spans="8:8" s="68" customFormat="1" x14ac:dyDescent="0.3">
      <c r="H1321" s="69"/>
    </row>
    <row r="1322" spans="8:8" s="68" customFormat="1" x14ac:dyDescent="0.3">
      <c r="H1322" s="69"/>
    </row>
    <row r="1323" spans="8:8" s="68" customFormat="1" x14ac:dyDescent="0.3">
      <c r="H1323" s="69"/>
    </row>
    <row r="1324" spans="8:8" s="68" customFormat="1" x14ac:dyDescent="0.3">
      <c r="H1324" s="69"/>
    </row>
    <row r="1325" spans="8:8" s="68" customFormat="1" x14ac:dyDescent="0.3">
      <c r="H1325" s="69"/>
    </row>
    <row r="1326" spans="8:8" s="68" customFormat="1" x14ac:dyDescent="0.3">
      <c r="H1326" s="69"/>
    </row>
    <row r="1327" spans="8:8" s="68" customFormat="1" x14ac:dyDescent="0.3">
      <c r="H1327" s="69"/>
    </row>
    <row r="1328" spans="8:8" s="68" customFormat="1" x14ac:dyDescent="0.3">
      <c r="H1328" s="69"/>
    </row>
    <row r="1329" spans="8:8" s="68" customFormat="1" x14ac:dyDescent="0.3">
      <c r="H1329" s="69"/>
    </row>
    <row r="1330" spans="8:8" s="68" customFormat="1" x14ac:dyDescent="0.3">
      <c r="H1330" s="69"/>
    </row>
    <row r="1331" spans="8:8" s="68" customFormat="1" x14ac:dyDescent="0.3">
      <c r="H1331" s="69"/>
    </row>
    <row r="1332" spans="8:8" s="68" customFormat="1" x14ac:dyDescent="0.3">
      <c r="H1332" s="69"/>
    </row>
    <row r="1333" spans="8:8" s="68" customFormat="1" x14ac:dyDescent="0.3">
      <c r="H1333" s="69"/>
    </row>
    <row r="1334" spans="8:8" s="68" customFormat="1" x14ac:dyDescent="0.3">
      <c r="H1334" s="69"/>
    </row>
    <row r="1335" spans="8:8" s="68" customFormat="1" x14ac:dyDescent="0.3">
      <c r="H1335" s="69"/>
    </row>
    <row r="1336" spans="8:8" s="68" customFormat="1" x14ac:dyDescent="0.3">
      <c r="H1336" s="69"/>
    </row>
    <row r="1337" spans="8:8" s="68" customFormat="1" x14ac:dyDescent="0.3">
      <c r="H1337" s="69"/>
    </row>
    <row r="1338" spans="8:8" s="68" customFormat="1" x14ac:dyDescent="0.3">
      <c r="H1338" s="69"/>
    </row>
    <row r="1339" spans="8:8" s="68" customFormat="1" x14ac:dyDescent="0.3">
      <c r="H1339" s="69"/>
    </row>
    <row r="1340" spans="8:8" s="68" customFormat="1" x14ac:dyDescent="0.3">
      <c r="H1340" s="69"/>
    </row>
    <row r="1341" spans="8:8" s="68" customFormat="1" x14ac:dyDescent="0.3">
      <c r="H1341" s="69"/>
    </row>
    <row r="1342" spans="8:8" s="68" customFormat="1" x14ac:dyDescent="0.3">
      <c r="H1342" s="69"/>
    </row>
    <row r="1343" spans="8:8" s="68" customFormat="1" x14ac:dyDescent="0.3">
      <c r="H1343" s="69"/>
    </row>
    <row r="1344" spans="8:8" s="68" customFormat="1" x14ac:dyDescent="0.3">
      <c r="H1344" s="69"/>
    </row>
    <row r="1345" spans="8:8" s="68" customFormat="1" x14ac:dyDescent="0.3">
      <c r="H1345" s="69"/>
    </row>
    <row r="1346" spans="8:8" s="68" customFormat="1" x14ac:dyDescent="0.3">
      <c r="H1346" s="69"/>
    </row>
    <row r="1347" spans="8:8" s="68" customFormat="1" x14ac:dyDescent="0.3">
      <c r="H1347" s="69"/>
    </row>
    <row r="1348" spans="8:8" s="68" customFormat="1" x14ac:dyDescent="0.3">
      <c r="H1348" s="69"/>
    </row>
    <row r="1349" spans="8:8" s="68" customFormat="1" x14ac:dyDescent="0.3">
      <c r="H1349" s="69"/>
    </row>
    <row r="1350" spans="8:8" s="68" customFormat="1" x14ac:dyDescent="0.3">
      <c r="H1350" s="69"/>
    </row>
    <row r="1351" spans="8:8" s="68" customFormat="1" x14ac:dyDescent="0.3">
      <c r="H1351" s="69"/>
    </row>
    <row r="1352" spans="8:8" s="68" customFormat="1" x14ac:dyDescent="0.3">
      <c r="H1352" s="69"/>
    </row>
    <row r="1353" spans="8:8" s="68" customFormat="1" x14ac:dyDescent="0.3">
      <c r="H1353" s="69"/>
    </row>
    <row r="1354" spans="8:8" s="68" customFormat="1" x14ac:dyDescent="0.3">
      <c r="H1354" s="69"/>
    </row>
    <row r="1355" spans="8:8" s="68" customFormat="1" x14ac:dyDescent="0.3">
      <c r="H1355" s="69"/>
    </row>
    <row r="1356" spans="8:8" s="68" customFormat="1" x14ac:dyDescent="0.3">
      <c r="H1356" s="69"/>
    </row>
    <row r="1357" spans="8:8" s="68" customFormat="1" x14ac:dyDescent="0.3">
      <c r="H1357" s="69"/>
    </row>
    <row r="1358" spans="8:8" s="68" customFormat="1" x14ac:dyDescent="0.3">
      <c r="H1358" s="69"/>
    </row>
    <row r="1359" spans="8:8" s="68" customFormat="1" x14ac:dyDescent="0.3">
      <c r="H1359" s="69"/>
    </row>
    <row r="1360" spans="8:8" s="68" customFormat="1" x14ac:dyDescent="0.3">
      <c r="H1360" s="69"/>
    </row>
    <row r="1361" spans="8:8" s="68" customFormat="1" x14ac:dyDescent="0.3">
      <c r="H1361" s="69"/>
    </row>
    <row r="1362" spans="8:8" s="68" customFormat="1" x14ac:dyDescent="0.3">
      <c r="H1362" s="69"/>
    </row>
    <row r="1363" spans="8:8" s="68" customFormat="1" x14ac:dyDescent="0.3">
      <c r="H1363" s="69"/>
    </row>
    <row r="1364" spans="8:8" s="68" customFormat="1" x14ac:dyDescent="0.3">
      <c r="H1364" s="69"/>
    </row>
    <row r="1365" spans="8:8" s="68" customFormat="1" x14ac:dyDescent="0.3">
      <c r="H1365" s="69"/>
    </row>
    <row r="1366" spans="8:8" s="68" customFormat="1" x14ac:dyDescent="0.3">
      <c r="H1366" s="69"/>
    </row>
    <row r="1367" spans="8:8" s="68" customFormat="1" x14ac:dyDescent="0.3">
      <c r="H1367" s="69"/>
    </row>
    <row r="1368" spans="8:8" s="68" customFormat="1" x14ac:dyDescent="0.3">
      <c r="H1368" s="69"/>
    </row>
    <row r="1369" spans="8:8" s="68" customFormat="1" x14ac:dyDescent="0.3">
      <c r="H1369" s="69"/>
    </row>
    <row r="1370" spans="8:8" s="68" customFormat="1" x14ac:dyDescent="0.3">
      <c r="H1370" s="69"/>
    </row>
    <row r="1371" spans="8:8" s="68" customFormat="1" x14ac:dyDescent="0.3">
      <c r="H1371" s="69"/>
    </row>
    <row r="1372" spans="8:8" s="68" customFormat="1" x14ac:dyDescent="0.3">
      <c r="H1372" s="69"/>
    </row>
    <row r="1373" spans="8:8" s="68" customFormat="1" x14ac:dyDescent="0.3">
      <c r="H1373" s="69"/>
    </row>
    <row r="1374" spans="8:8" s="68" customFormat="1" x14ac:dyDescent="0.3">
      <c r="H1374" s="69"/>
    </row>
    <row r="1375" spans="8:8" s="68" customFormat="1" x14ac:dyDescent="0.3">
      <c r="H1375" s="69"/>
    </row>
    <row r="1376" spans="8:8" s="68" customFormat="1" x14ac:dyDescent="0.3">
      <c r="H1376" s="69"/>
    </row>
    <row r="1377" spans="8:8" s="68" customFormat="1" x14ac:dyDescent="0.3">
      <c r="H1377" s="69"/>
    </row>
    <row r="1378" spans="8:8" s="68" customFormat="1" x14ac:dyDescent="0.3">
      <c r="H1378" s="69"/>
    </row>
    <row r="1379" spans="8:8" s="68" customFormat="1" x14ac:dyDescent="0.3">
      <c r="H1379" s="69"/>
    </row>
    <row r="1380" spans="8:8" s="68" customFormat="1" x14ac:dyDescent="0.3">
      <c r="H1380" s="69"/>
    </row>
    <row r="1381" spans="8:8" s="68" customFormat="1" x14ac:dyDescent="0.3">
      <c r="H1381" s="69"/>
    </row>
    <row r="1382" spans="8:8" s="68" customFormat="1" x14ac:dyDescent="0.3">
      <c r="H1382" s="69"/>
    </row>
    <row r="1383" spans="8:8" s="68" customFormat="1" x14ac:dyDescent="0.3">
      <c r="H1383" s="69"/>
    </row>
    <row r="1384" spans="8:8" s="68" customFormat="1" x14ac:dyDescent="0.3">
      <c r="H1384" s="69"/>
    </row>
    <row r="1385" spans="8:8" s="68" customFormat="1" x14ac:dyDescent="0.3">
      <c r="H1385" s="69"/>
    </row>
    <row r="1386" spans="8:8" s="68" customFormat="1" x14ac:dyDescent="0.3">
      <c r="H1386" s="69"/>
    </row>
    <row r="1387" spans="8:8" s="68" customFormat="1" x14ac:dyDescent="0.3">
      <c r="H1387" s="69"/>
    </row>
    <row r="1388" spans="8:8" s="68" customFormat="1" x14ac:dyDescent="0.3">
      <c r="H1388" s="69"/>
    </row>
    <row r="1389" spans="8:8" s="68" customFormat="1" x14ac:dyDescent="0.3">
      <c r="H1389" s="69"/>
    </row>
    <row r="1390" spans="8:8" s="68" customFormat="1" x14ac:dyDescent="0.3">
      <c r="H1390" s="69"/>
    </row>
    <row r="1391" spans="8:8" s="68" customFormat="1" x14ac:dyDescent="0.3">
      <c r="H1391" s="69"/>
    </row>
    <row r="1392" spans="8:8" s="68" customFormat="1" x14ac:dyDescent="0.3">
      <c r="H1392" s="69"/>
    </row>
    <row r="1393" spans="8:8" s="68" customFormat="1" x14ac:dyDescent="0.3">
      <c r="H1393" s="69"/>
    </row>
    <row r="1394" spans="8:8" s="68" customFormat="1" x14ac:dyDescent="0.3">
      <c r="H1394" s="69"/>
    </row>
    <row r="1395" spans="8:8" s="68" customFormat="1" x14ac:dyDescent="0.3">
      <c r="H1395" s="69"/>
    </row>
    <row r="1396" spans="8:8" s="68" customFormat="1" x14ac:dyDescent="0.3">
      <c r="H1396" s="69"/>
    </row>
    <row r="1397" spans="8:8" s="68" customFormat="1" x14ac:dyDescent="0.3">
      <c r="H1397" s="69"/>
    </row>
    <row r="1398" spans="8:8" s="68" customFormat="1" x14ac:dyDescent="0.3">
      <c r="H1398" s="69"/>
    </row>
    <row r="1399" spans="8:8" s="68" customFormat="1" x14ac:dyDescent="0.3">
      <c r="H1399" s="69"/>
    </row>
    <row r="1400" spans="8:8" s="68" customFormat="1" x14ac:dyDescent="0.3">
      <c r="H1400" s="69"/>
    </row>
    <row r="1401" spans="8:8" s="68" customFormat="1" x14ac:dyDescent="0.3">
      <c r="H1401" s="69"/>
    </row>
    <row r="1402" spans="8:8" s="68" customFormat="1" x14ac:dyDescent="0.3">
      <c r="H1402" s="69"/>
    </row>
    <row r="1403" spans="8:8" s="68" customFormat="1" x14ac:dyDescent="0.3">
      <c r="H1403" s="69"/>
    </row>
    <row r="1404" spans="8:8" s="68" customFormat="1" x14ac:dyDescent="0.3">
      <c r="H1404" s="69"/>
    </row>
    <row r="1405" spans="8:8" s="68" customFormat="1" x14ac:dyDescent="0.3">
      <c r="H1405" s="69"/>
    </row>
    <row r="1406" spans="8:8" s="68" customFormat="1" x14ac:dyDescent="0.3">
      <c r="H1406" s="69"/>
    </row>
    <row r="1407" spans="8:8" s="68" customFormat="1" x14ac:dyDescent="0.3">
      <c r="H1407" s="69"/>
    </row>
    <row r="1408" spans="8:8" s="68" customFormat="1" x14ac:dyDescent="0.3">
      <c r="H1408" s="69"/>
    </row>
    <row r="1409" spans="8:8" s="68" customFormat="1" x14ac:dyDescent="0.3">
      <c r="H1409" s="69"/>
    </row>
    <row r="1410" spans="8:8" s="68" customFormat="1" x14ac:dyDescent="0.3">
      <c r="H1410" s="69"/>
    </row>
    <row r="1411" spans="8:8" s="68" customFormat="1" x14ac:dyDescent="0.3">
      <c r="H1411" s="69"/>
    </row>
    <row r="1412" spans="8:8" s="68" customFormat="1" x14ac:dyDescent="0.3">
      <c r="H1412" s="69"/>
    </row>
    <row r="1413" spans="8:8" s="68" customFormat="1" x14ac:dyDescent="0.3">
      <c r="H1413" s="69"/>
    </row>
    <row r="1414" spans="8:8" s="68" customFormat="1" x14ac:dyDescent="0.3">
      <c r="H1414" s="69"/>
    </row>
    <row r="1415" spans="8:8" s="68" customFormat="1" x14ac:dyDescent="0.3">
      <c r="H1415" s="69"/>
    </row>
    <row r="1416" spans="8:8" s="68" customFormat="1" x14ac:dyDescent="0.3">
      <c r="H1416" s="69"/>
    </row>
    <row r="1417" spans="8:8" s="68" customFormat="1" x14ac:dyDescent="0.3">
      <c r="H1417" s="69"/>
    </row>
    <row r="1418" spans="8:8" s="68" customFormat="1" x14ac:dyDescent="0.3">
      <c r="H1418" s="69"/>
    </row>
    <row r="1419" spans="8:8" s="68" customFormat="1" x14ac:dyDescent="0.3">
      <c r="H1419" s="69"/>
    </row>
    <row r="1420" spans="8:8" s="68" customFormat="1" x14ac:dyDescent="0.3">
      <c r="H1420" s="69"/>
    </row>
    <row r="1421" spans="8:8" s="68" customFormat="1" x14ac:dyDescent="0.3">
      <c r="H1421" s="69"/>
    </row>
    <row r="1422" spans="8:8" s="68" customFormat="1" x14ac:dyDescent="0.3">
      <c r="H1422" s="69"/>
    </row>
    <row r="1423" spans="8:8" s="68" customFormat="1" x14ac:dyDescent="0.3">
      <c r="H1423" s="69"/>
    </row>
    <row r="1424" spans="8:8" s="68" customFormat="1" x14ac:dyDescent="0.3">
      <c r="H1424" s="69"/>
    </row>
    <row r="1425" spans="8:8" s="68" customFormat="1" x14ac:dyDescent="0.3">
      <c r="H1425" s="69"/>
    </row>
    <row r="1426" spans="8:8" s="68" customFormat="1" x14ac:dyDescent="0.3">
      <c r="H1426" s="69"/>
    </row>
    <row r="1427" spans="8:8" s="68" customFormat="1" x14ac:dyDescent="0.3">
      <c r="H1427" s="69"/>
    </row>
    <row r="1428" spans="8:8" s="68" customFormat="1" x14ac:dyDescent="0.3">
      <c r="H1428" s="69"/>
    </row>
    <row r="1429" spans="8:8" s="68" customFormat="1" x14ac:dyDescent="0.3">
      <c r="H1429" s="69"/>
    </row>
    <row r="1430" spans="8:8" s="68" customFormat="1" x14ac:dyDescent="0.3">
      <c r="H1430" s="69"/>
    </row>
    <row r="1431" spans="8:8" s="68" customFormat="1" x14ac:dyDescent="0.3">
      <c r="H1431" s="69"/>
    </row>
    <row r="1432" spans="8:8" s="68" customFormat="1" x14ac:dyDescent="0.3">
      <c r="H1432" s="69"/>
    </row>
    <row r="1433" spans="8:8" s="68" customFormat="1" x14ac:dyDescent="0.3">
      <c r="H1433" s="69"/>
    </row>
    <row r="1434" spans="8:8" s="68" customFormat="1" x14ac:dyDescent="0.3">
      <c r="H1434" s="69"/>
    </row>
    <row r="1435" spans="8:8" s="68" customFormat="1" x14ac:dyDescent="0.3">
      <c r="H1435" s="69"/>
    </row>
    <row r="1436" spans="8:8" s="68" customFormat="1" x14ac:dyDescent="0.3">
      <c r="H1436" s="69"/>
    </row>
    <row r="1437" spans="8:8" s="68" customFormat="1" x14ac:dyDescent="0.3">
      <c r="H1437" s="69"/>
    </row>
    <row r="1438" spans="8:8" s="68" customFormat="1" x14ac:dyDescent="0.3">
      <c r="H1438" s="69"/>
    </row>
    <row r="1439" spans="8:8" s="68" customFormat="1" x14ac:dyDescent="0.3">
      <c r="H1439" s="69"/>
    </row>
    <row r="1440" spans="8:8" s="68" customFormat="1" x14ac:dyDescent="0.3">
      <c r="H1440" s="69"/>
    </row>
    <row r="1441" spans="8:8" s="68" customFormat="1" x14ac:dyDescent="0.3">
      <c r="H1441" s="69"/>
    </row>
    <row r="1442" spans="8:8" s="68" customFormat="1" x14ac:dyDescent="0.3">
      <c r="H1442" s="69"/>
    </row>
    <row r="1443" spans="8:8" s="68" customFormat="1" x14ac:dyDescent="0.3">
      <c r="H1443" s="69"/>
    </row>
    <row r="1444" spans="8:8" s="68" customFormat="1" x14ac:dyDescent="0.3">
      <c r="H1444" s="69"/>
    </row>
    <row r="1445" spans="8:8" s="68" customFormat="1" x14ac:dyDescent="0.3">
      <c r="H1445" s="69"/>
    </row>
    <row r="1446" spans="8:8" s="68" customFormat="1" x14ac:dyDescent="0.3">
      <c r="H1446" s="69"/>
    </row>
    <row r="1447" spans="8:8" s="68" customFormat="1" x14ac:dyDescent="0.3">
      <c r="H1447" s="69"/>
    </row>
    <row r="1448" spans="8:8" s="68" customFormat="1" x14ac:dyDescent="0.3">
      <c r="H1448" s="69"/>
    </row>
    <row r="1449" spans="8:8" s="68" customFormat="1" x14ac:dyDescent="0.3">
      <c r="H1449" s="69"/>
    </row>
    <row r="1450" spans="8:8" s="68" customFormat="1" x14ac:dyDescent="0.3">
      <c r="H1450" s="69"/>
    </row>
    <row r="1451" spans="8:8" s="68" customFormat="1" x14ac:dyDescent="0.3">
      <c r="H1451" s="69"/>
    </row>
    <row r="1452" spans="8:8" s="68" customFormat="1" x14ac:dyDescent="0.3">
      <c r="H1452" s="69"/>
    </row>
    <row r="1453" spans="8:8" s="68" customFormat="1" x14ac:dyDescent="0.3">
      <c r="H1453" s="69"/>
    </row>
    <row r="1454" spans="8:8" s="68" customFormat="1" x14ac:dyDescent="0.3">
      <c r="H1454" s="69"/>
    </row>
    <row r="1455" spans="8:8" s="68" customFormat="1" x14ac:dyDescent="0.3">
      <c r="H1455" s="69"/>
    </row>
    <row r="1456" spans="8:8" s="68" customFormat="1" x14ac:dyDescent="0.3">
      <c r="H1456" s="69"/>
    </row>
    <row r="1457" spans="8:8" s="68" customFormat="1" x14ac:dyDescent="0.3">
      <c r="H1457" s="69"/>
    </row>
    <row r="1458" spans="8:8" s="68" customFormat="1" x14ac:dyDescent="0.3">
      <c r="H1458" s="69"/>
    </row>
    <row r="1459" spans="8:8" s="68" customFormat="1" x14ac:dyDescent="0.3">
      <c r="H1459" s="69"/>
    </row>
    <row r="1460" spans="8:8" s="68" customFormat="1" x14ac:dyDescent="0.3">
      <c r="H1460" s="69"/>
    </row>
    <row r="1461" spans="8:8" s="68" customFormat="1" x14ac:dyDescent="0.3">
      <c r="H1461" s="69"/>
    </row>
    <row r="1462" spans="8:8" s="68" customFormat="1" x14ac:dyDescent="0.3">
      <c r="H1462" s="69"/>
    </row>
    <row r="1463" spans="8:8" s="68" customFormat="1" x14ac:dyDescent="0.3">
      <c r="H1463" s="69"/>
    </row>
    <row r="1464" spans="8:8" s="68" customFormat="1" x14ac:dyDescent="0.3">
      <c r="H1464" s="69"/>
    </row>
    <row r="1465" spans="8:8" s="68" customFormat="1" x14ac:dyDescent="0.3">
      <c r="H1465" s="69"/>
    </row>
    <row r="1466" spans="8:8" s="68" customFormat="1" x14ac:dyDescent="0.3">
      <c r="H1466" s="69"/>
    </row>
    <row r="1467" spans="8:8" s="68" customFormat="1" x14ac:dyDescent="0.3">
      <c r="H1467" s="69"/>
    </row>
    <row r="1468" spans="8:8" s="68" customFormat="1" x14ac:dyDescent="0.3">
      <c r="H1468" s="69"/>
    </row>
    <row r="1469" spans="8:8" s="68" customFormat="1" x14ac:dyDescent="0.3">
      <c r="H1469" s="69"/>
    </row>
    <row r="1470" spans="8:8" s="68" customFormat="1" x14ac:dyDescent="0.3">
      <c r="H1470" s="69"/>
    </row>
    <row r="1471" spans="8:8" s="68" customFormat="1" x14ac:dyDescent="0.3">
      <c r="H1471" s="69"/>
    </row>
    <row r="1472" spans="8:8" s="68" customFormat="1" x14ac:dyDescent="0.3">
      <c r="H1472" s="69"/>
    </row>
    <row r="1473" spans="8:8" s="68" customFormat="1" x14ac:dyDescent="0.3">
      <c r="H1473" s="69"/>
    </row>
    <row r="1474" spans="8:8" s="68" customFormat="1" x14ac:dyDescent="0.3">
      <c r="H1474" s="69"/>
    </row>
    <row r="1475" spans="8:8" s="68" customFormat="1" x14ac:dyDescent="0.3">
      <c r="H1475" s="69"/>
    </row>
    <row r="1476" spans="8:8" s="68" customFormat="1" x14ac:dyDescent="0.3">
      <c r="H1476" s="69"/>
    </row>
    <row r="1477" spans="8:8" s="68" customFormat="1" x14ac:dyDescent="0.3">
      <c r="H1477" s="69"/>
    </row>
    <row r="1478" spans="8:8" s="68" customFormat="1" x14ac:dyDescent="0.3">
      <c r="H1478" s="69"/>
    </row>
    <row r="1479" spans="8:8" s="68" customFormat="1" x14ac:dyDescent="0.3">
      <c r="H1479" s="69"/>
    </row>
    <row r="1480" spans="8:8" s="68" customFormat="1" x14ac:dyDescent="0.3">
      <c r="H1480" s="69"/>
    </row>
    <row r="1481" spans="8:8" s="68" customFormat="1" x14ac:dyDescent="0.3">
      <c r="H1481" s="69"/>
    </row>
    <row r="1482" spans="8:8" s="68" customFormat="1" x14ac:dyDescent="0.3">
      <c r="H1482" s="69"/>
    </row>
    <row r="1483" spans="8:8" s="68" customFormat="1" x14ac:dyDescent="0.3">
      <c r="H1483" s="69"/>
    </row>
    <row r="1484" spans="8:8" s="68" customFormat="1" x14ac:dyDescent="0.3">
      <c r="H1484" s="69"/>
    </row>
    <row r="1485" spans="8:8" s="68" customFormat="1" x14ac:dyDescent="0.3">
      <c r="H1485" s="69"/>
    </row>
    <row r="1486" spans="8:8" s="68" customFormat="1" x14ac:dyDescent="0.3">
      <c r="H1486" s="69"/>
    </row>
    <row r="1487" spans="8:8" s="68" customFormat="1" x14ac:dyDescent="0.3">
      <c r="H1487" s="69"/>
    </row>
    <row r="1488" spans="8:8" s="68" customFormat="1" x14ac:dyDescent="0.3">
      <c r="H1488" s="69"/>
    </row>
    <row r="1489" spans="8:8" s="68" customFormat="1" x14ac:dyDescent="0.3">
      <c r="H1489" s="69"/>
    </row>
    <row r="1490" spans="8:8" s="68" customFormat="1" x14ac:dyDescent="0.3">
      <c r="H1490" s="69"/>
    </row>
    <row r="1491" spans="8:8" s="68" customFormat="1" x14ac:dyDescent="0.3">
      <c r="H1491" s="69"/>
    </row>
    <row r="1492" spans="8:8" s="68" customFormat="1" x14ac:dyDescent="0.3">
      <c r="H1492" s="69"/>
    </row>
    <row r="1493" spans="8:8" s="68" customFormat="1" x14ac:dyDescent="0.3">
      <c r="H1493" s="69"/>
    </row>
    <row r="1494" spans="8:8" s="68" customFormat="1" x14ac:dyDescent="0.3">
      <c r="H1494" s="69"/>
    </row>
    <row r="1495" spans="8:8" s="68" customFormat="1" x14ac:dyDescent="0.3">
      <c r="H1495" s="69"/>
    </row>
    <row r="1496" spans="8:8" s="68" customFormat="1" x14ac:dyDescent="0.3">
      <c r="H1496" s="69"/>
    </row>
    <row r="1497" spans="8:8" s="68" customFormat="1" x14ac:dyDescent="0.3">
      <c r="H1497" s="69"/>
    </row>
    <row r="1498" spans="8:8" s="68" customFormat="1" x14ac:dyDescent="0.3">
      <c r="H1498" s="69"/>
    </row>
    <row r="1499" spans="8:8" s="68" customFormat="1" x14ac:dyDescent="0.3">
      <c r="H1499" s="69"/>
    </row>
    <row r="1500" spans="8:8" s="68" customFormat="1" x14ac:dyDescent="0.3">
      <c r="H1500" s="69"/>
    </row>
    <row r="1501" spans="8:8" s="68" customFormat="1" x14ac:dyDescent="0.3">
      <c r="H1501" s="69"/>
    </row>
    <row r="1502" spans="8:8" s="68" customFormat="1" x14ac:dyDescent="0.3">
      <c r="H1502" s="69"/>
    </row>
    <row r="1503" spans="8:8" s="68" customFormat="1" x14ac:dyDescent="0.3">
      <c r="H1503" s="69"/>
    </row>
    <row r="1504" spans="8:8" s="68" customFormat="1" x14ac:dyDescent="0.3">
      <c r="H1504" s="69"/>
    </row>
    <row r="1505" spans="8:8" s="68" customFormat="1" x14ac:dyDescent="0.3">
      <c r="H1505" s="69"/>
    </row>
    <row r="1506" spans="8:8" s="68" customFormat="1" x14ac:dyDescent="0.3">
      <c r="H1506" s="69"/>
    </row>
    <row r="1507" spans="8:8" s="68" customFormat="1" x14ac:dyDescent="0.3">
      <c r="H1507" s="69"/>
    </row>
    <row r="1508" spans="8:8" s="68" customFormat="1" x14ac:dyDescent="0.3">
      <c r="H1508" s="69"/>
    </row>
    <row r="1509" spans="8:8" s="68" customFormat="1" x14ac:dyDescent="0.3">
      <c r="H1509" s="69"/>
    </row>
    <row r="1510" spans="8:8" s="68" customFormat="1" x14ac:dyDescent="0.3">
      <c r="H1510" s="69"/>
    </row>
    <row r="1511" spans="8:8" s="68" customFormat="1" x14ac:dyDescent="0.3">
      <c r="H1511" s="69"/>
    </row>
    <row r="1512" spans="8:8" s="68" customFormat="1" x14ac:dyDescent="0.3">
      <c r="H1512" s="69"/>
    </row>
    <row r="1513" spans="8:8" s="68" customFormat="1" x14ac:dyDescent="0.3">
      <c r="H1513" s="69"/>
    </row>
    <row r="1514" spans="8:8" s="68" customFormat="1" x14ac:dyDescent="0.3">
      <c r="H1514" s="69"/>
    </row>
    <row r="1515" spans="8:8" s="68" customFormat="1" x14ac:dyDescent="0.3">
      <c r="H1515" s="69"/>
    </row>
    <row r="1516" spans="8:8" s="68" customFormat="1" x14ac:dyDescent="0.3">
      <c r="H1516" s="69"/>
    </row>
    <row r="1517" spans="8:8" s="68" customFormat="1" x14ac:dyDescent="0.3">
      <c r="H1517" s="69"/>
    </row>
    <row r="1518" spans="8:8" s="68" customFormat="1" x14ac:dyDescent="0.3">
      <c r="H1518" s="69"/>
    </row>
    <row r="1519" spans="8:8" s="68" customFormat="1" x14ac:dyDescent="0.3">
      <c r="H1519" s="69"/>
    </row>
    <row r="1520" spans="8:8" s="68" customFormat="1" x14ac:dyDescent="0.3">
      <c r="H1520" s="69"/>
    </row>
    <row r="1521" spans="8:8" s="68" customFormat="1" x14ac:dyDescent="0.3">
      <c r="H1521" s="69"/>
    </row>
    <row r="1522" spans="8:8" s="68" customFormat="1" x14ac:dyDescent="0.3">
      <c r="H1522" s="69"/>
    </row>
    <row r="1523" spans="8:8" s="68" customFormat="1" x14ac:dyDescent="0.3">
      <c r="H1523" s="69"/>
    </row>
    <row r="1524" spans="8:8" s="68" customFormat="1" x14ac:dyDescent="0.3">
      <c r="H1524" s="69"/>
    </row>
    <row r="1525" spans="8:8" s="68" customFormat="1" x14ac:dyDescent="0.3">
      <c r="H1525" s="69"/>
    </row>
    <row r="1526" spans="8:8" s="68" customFormat="1" x14ac:dyDescent="0.3">
      <c r="H1526" s="69"/>
    </row>
    <row r="1527" spans="8:8" s="68" customFormat="1" x14ac:dyDescent="0.3">
      <c r="H1527" s="69"/>
    </row>
    <row r="1528" spans="8:8" s="68" customFormat="1" x14ac:dyDescent="0.3">
      <c r="H1528" s="69"/>
    </row>
    <row r="1529" spans="8:8" s="68" customFormat="1" x14ac:dyDescent="0.3">
      <c r="H1529" s="69"/>
    </row>
    <row r="1530" spans="8:8" s="68" customFormat="1" x14ac:dyDescent="0.3">
      <c r="H1530" s="69"/>
    </row>
    <row r="1531" spans="8:8" s="68" customFormat="1" x14ac:dyDescent="0.3">
      <c r="H1531" s="69"/>
    </row>
    <row r="1532" spans="8:8" s="68" customFormat="1" x14ac:dyDescent="0.3">
      <c r="H1532" s="69"/>
    </row>
    <row r="1533" spans="8:8" s="68" customFormat="1" x14ac:dyDescent="0.3">
      <c r="H1533" s="69"/>
    </row>
    <row r="1534" spans="8:8" s="68" customFormat="1" x14ac:dyDescent="0.3">
      <c r="H1534" s="69"/>
    </row>
    <row r="1535" spans="8:8" s="68" customFormat="1" x14ac:dyDescent="0.3">
      <c r="H1535" s="69"/>
    </row>
    <row r="1536" spans="8:8" s="68" customFormat="1" x14ac:dyDescent="0.3">
      <c r="H1536" s="69"/>
    </row>
    <row r="1537" spans="8:8" s="68" customFormat="1" x14ac:dyDescent="0.3">
      <c r="H1537" s="69"/>
    </row>
    <row r="1538" spans="8:8" s="68" customFormat="1" x14ac:dyDescent="0.3">
      <c r="H1538" s="69"/>
    </row>
    <row r="1539" spans="8:8" s="68" customFormat="1" x14ac:dyDescent="0.3">
      <c r="H1539" s="69"/>
    </row>
    <row r="1540" spans="8:8" s="68" customFormat="1" x14ac:dyDescent="0.3">
      <c r="H1540" s="69"/>
    </row>
    <row r="1541" spans="8:8" s="68" customFormat="1" x14ac:dyDescent="0.3">
      <c r="H1541" s="69"/>
    </row>
    <row r="1542" spans="8:8" s="68" customFormat="1" x14ac:dyDescent="0.3">
      <c r="H1542" s="69"/>
    </row>
    <row r="1543" spans="8:8" s="68" customFormat="1" x14ac:dyDescent="0.3">
      <c r="H1543" s="69"/>
    </row>
    <row r="1544" spans="8:8" s="68" customFormat="1" x14ac:dyDescent="0.3">
      <c r="H1544" s="69"/>
    </row>
    <row r="1545" spans="8:8" s="68" customFormat="1" x14ac:dyDescent="0.3">
      <c r="H1545" s="69"/>
    </row>
    <row r="1546" spans="8:8" s="68" customFormat="1" x14ac:dyDescent="0.3">
      <c r="H1546" s="69"/>
    </row>
    <row r="1547" spans="8:8" s="68" customFormat="1" x14ac:dyDescent="0.3">
      <c r="H1547" s="69"/>
    </row>
    <row r="1548" spans="8:8" s="68" customFormat="1" x14ac:dyDescent="0.3">
      <c r="H1548" s="69"/>
    </row>
    <row r="1549" spans="8:8" s="68" customFormat="1" x14ac:dyDescent="0.3">
      <c r="H1549" s="69"/>
    </row>
    <row r="1550" spans="8:8" s="68" customFormat="1" x14ac:dyDescent="0.3">
      <c r="H1550" s="69"/>
    </row>
    <row r="1551" spans="8:8" s="68" customFormat="1" x14ac:dyDescent="0.3">
      <c r="H1551" s="69"/>
    </row>
    <row r="1552" spans="8:8" s="68" customFormat="1" x14ac:dyDescent="0.3">
      <c r="H1552" s="69"/>
    </row>
    <row r="1553" spans="8:8" s="68" customFormat="1" x14ac:dyDescent="0.3">
      <c r="H1553" s="69"/>
    </row>
    <row r="1554" spans="8:8" s="68" customFormat="1" x14ac:dyDescent="0.3">
      <c r="H1554" s="69"/>
    </row>
    <row r="1555" spans="8:8" s="68" customFormat="1" x14ac:dyDescent="0.3">
      <c r="H1555" s="69"/>
    </row>
    <row r="1556" spans="8:8" s="68" customFormat="1" x14ac:dyDescent="0.3">
      <c r="H1556" s="69"/>
    </row>
    <row r="1557" spans="8:8" s="68" customFormat="1" x14ac:dyDescent="0.3">
      <c r="H1557" s="69"/>
    </row>
    <row r="1558" spans="8:8" s="68" customFormat="1" x14ac:dyDescent="0.3">
      <c r="H1558" s="69"/>
    </row>
    <row r="1559" spans="8:8" s="68" customFormat="1" x14ac:dyDescent="0.3">
      <c r="H1559" s="69"/>
    </row>
    <row r="1560" spans="8:8" s="68" customFormat="1" x14ac:dyDescent="0.3">
      <c r="H1560" s="69"/>
    </row>
    <row r="1561" spans="8:8" s="68" customFormat="1" x14ac:dyDescent="0.3">
      <c r="H1561" s="69"/>
    </row>
    <row r="1562" spans="8:8" s="68" customFormat="1" x14ac:dyDescent="0.3">
      <c r="H1562" s="69"/>
    </row>
    <row r="1563" spans="8:8" s="68" customFormat="1" x14ac:dyDescent="0.3">
      <c r="H1563" s="69"/>
    </row>
    <row r="1564" spans="8:8" s="68" customFormat="1" x14ac:dyDescent="0.3">
      <c r="H1564" s="69"/>
    </row>
    <row r="1565" spans="8:8" s="68" customFormat="1" x14ac:dyDescent="0.3">
      <c r="H1565" s="69"/>
    </row>
    <row r="1566" spans="8:8" s="68" customFormat="1" x14ac:dyDescent="0.3">
      <c r="H1566" s="69"/>
    </row>
    <row r="1567" spans="8:8" s="68" customFormat="1" x14ac:dyDescent="0.3">
      <c r="H1567" s="69"/>
    </row>
    <row r="1568" spans="8:8" s="68" customFormat="1" x14ac:dyDescent="0.3">
      <c r="H1568" s="69"/>
    </row>
    <row r="1569" spans="8:8" s="68" customFormat="1" x14ac:dyDescent="0.3">
      <c r="H1569" s="69"/>
    </row>
    <row r="1570" spans="8:8" s="68" customFormat="1" x14ac:dyDescent="0.3">
      <c r="H1570" s="69"/>
    </row>
    <row r="1571" spans="8:8" s="68" customFormat="1" x14ac:dyDescent="0.3">
      <c r="H1571" s="69"/>
    </row>
    <row r="1572" spans="8:8" s="68" customFormat="1" x14ac:dyDescent="0.3">
      <c r="H1572" s="69"/>
    </row>
    <row r="1573" spans="8:8" s="68" customFormat="1" x14ac:dyDescent="0.3">
      <c r="H1573" s="69"/>
    </row>
    <row r="1574" spans="8:8" s="68" customFormat="1" x14ac:dyDescent="0.3">
      <c r="H1574" s="69"/>
    </row>
    <row r="1575" spans="8:8" s="68" customFormat="1" x14ac:dyDescent="0.3">
      <c r="H1575" s="69"/>
    </row>
    <row r="1576" spans="8:8" s="68" customFormat="1" x14ac:dyDescent="0.3">
      <c r="H1576" s="69"/>
    </row>
    <row r="1577" spans="8:8" s="68" customFormat="1" x14ac:dyDescent="0.3">
      <c r="H1577" s="69"/>
    </row>
    <row r="1578" spans="8:8" s="68" customFormat="1" x14ac:dyDescent="0.3">
      <c r="H1578" s="69"/>
    </row>
    <row r="1579" spans="8:8" s="68" customFormat="1" x14ac:dyDescent="0.3">
      <c r="H1579" s="69"/>
    </row>
    <row r="1580" spans="8:8" s="68" customFormat="1" x14ac:dyDescent="0.3">
      <c r="H1580" s="69"/>
    </row>
    <row r="1581" spans="8:8" s="68" customFormat="1" x14ac:dyDescent="0.3">
      <c r="H1581" s="69"/>
    </row>
    <row r="1582" spans="8:8" s="68" customFormat="1" x14ac:dyDescent="0.3">
      <c r="H1582" s="69"/>
    </row>
    <row r="1583" spans="8:8" s="68" customFormat="1" x14ac:dyDescent="0.3">
      <c r="H1583" s="69"/>
    </row>
    <row r="1584" spans="8:8" s="68" customFormat="1" x14ac:dyDescent="0.3">
      <c r="H1584" s="69"/>
    </row>
    <row r="1585" spans="8:8" s="68" customFormat="1" x14ac:dyDescent="0.3">
      <c r="H1585" s="69"/>
    </row>
    <row r="1586" spans="8:8" s="68" customFormat="1" x14ac:dyDescent="0.3">
      <c r="H1586" s="69"/>
    </row>
    <row r="1587" spans="8:8" s="68" customFormat="1" x14ac:dyDescent="0.3">
      <c r="H1587" s="69"/>
    </row>
    <row r="1588" spans="8:8" s="68" customFormat="1" x14ac:dyDescent="0.3">
      <c r="H1588" s="69"/>
    </row>
    <row r="1589" spans="8:8" s="68" customFormat="1" x14ac:dyDescent="0.3">
      <c r="H1589" s="69"/>
    </row>
    <row r="1590" spans="8:8" s="68" customFormat="1" x14ac:dyDescent="0.3">
      <c r="H1590" s="69"/>
    </row>
    <row r="1591" spans="8:8" s="68" customFormat="1" x14ac:dyDescent="0.3">
      <c r="H1591" s="69"/>
    </row>
    <row r="1592" spans="8:8" s="68" customFormat="1" x14ac:dyDescent="0.3">
      <c r="H1592" s="69"/>
    </row>
    <row r="1593" spans="8:8" s="68" customFormat="1" x14ac:dyDescent="0.3">
      <c r="H1593" s="69"/>
    </row>
    <row r="1594" spans="8:8" s="68" customFormat="1" x14ac:dyDescent="0.3">
      <c r="H1594" s="69"/>
    </row>
    <row r="1595" spans="8:8" s="68" customFormat="1" x14ac:dyDescent="0.3">
      <c r="H1595" s="69"/>
    </row>
    <row r="1596" spans="8:8" s="68" customFormat="1" x14ac:dyDescent="0.3">
      <c r="H1596" s="69"/>
    </row>
    <row r="1597" spans="8:8" s="68" customFormat="1" x14ac:dyDescent="0.3">
      <c r="H1597" s="69"/>
    </row>
    <row r="1598" spans="8:8" s="68" customFormat="1" x14ac:dyDescent="0.3">
      <c r="H1598" s="69"/>
    </row>
    <row r="1599" spans="8:8" s="68" customFormat="1" x14ac:dyDescent="0.3">
      <c r="H1599" s="69"/>
    </row>
    <row r="1600" spans="8:8" s="68" customFormat="1" x14ac:dyDescent="0.3">
      <c r="H1600" s="69"/>
    </row>
    <row r="1601" spans="8:8" s="68" customFormat="1" x14ac:dyDescent="0.3">
      <c r="H1601" s="69"/>
    </row>
    <row r="1602" spans="8:8" s="68" customFormat="1" x14ac:dyDescent="0.3">
      <c r="H1602" s="69"/>
    </row>
    <row r="1603" spans="8:8" s="68" customFormat="1" x14ac:dyDescent="0.3">
      <c r="H1603" s="69"/>
    </row>
    <row r="1604" spans="8:8" s="68" customFormat="1" x14ac:dyDescent="0.3">
      <c r="H1604" s="69"/>
    </row>
    <row r="1605" spans="8:8" s="68" customFormat="1" x14ac:dyDescent="0.3">
      <c r="H1605" s="69"/>
    </row>
    <row r="1606" spans="8:8" s="68" customFormat="1" x14ac:dyDescent="0.3">
      <c r="H1606" s="69"/>
    </row>
    <row r="1607" spans="8:8" s="68" customFormat="1" x14ac:dyDescent="0.3">
      <c r="H1607" s="69"/>
    </row>
    <row r="1608" spans="8:8" s="68" customFormat="1" x14ac:dyDescent="0.3">
      <c r="H1608" s="69"/>
    </row>
    <row r="1609" spans="8:8" s="68" customFormat="1" x14ac:dyDescent="0.3">
      <c r="H1609" s="69"/>
    </row>
    <row r="1610" spans="8:8" s="68" customFormat="1" x14ac:dyDescent="0.3">
      <c r="H1610" s="69"/>
    </row>
    <row r="1611" spans="8:8" s="68" customFormat="1" x14ac:dyDescent="0.3">
      <c r="H1611" s="69"/>
    </row>
    <row r="1612" spans="8:8" s="68" customFormat="1" x14ac:dyDescent="0.3">
      <c r="H1612" s="69"/>
    </row>
    <row r="1613" spans="8:8" s="68" customFormat="1" x14ac:dyDescent="0.3">
      <c r="H1613" s="69"/>
    </row>
    <row r="1614" spans="8:8" s="68" customFormat="1" x14ac:dyDescent="0.3">
      <c r="H1614" s="69"/>
    </row>
    <row r="1615" spans="8:8" s="68" customFormat="1" x14ac:dyDescent="0.3">
      <c r="H1615" s="69"/>
    </row>
    <row r="1616" spans="8:8" s="68" customFormat="1" x14ac:dyDescent="0.3">
      <c r="H1616" s="69"/>
    </row>
    <row r="1617" spans="8:8" s="68" customFormat="1" x14ac:dyDescent="0.3">
      <c r="H1617" s="69"/>
    </row>
    <row r="1618" spans="8:8" s="68" customFormat="1" x14ac:dyDescent="0.3">
      <c r="H1618" s="69"/>
    </row>
    <row r="1619" spans="8:8" s="68" customFormat="1" x14ac:dyDescent="0.3">
      <c r="H1619" s="69"/>
    </row>
    <row r="1620" spans="8:8" s="68" customFormat="1" x14ac:dyDescent="0.3">
      <c r="H1620" s="69"/>
    </row>
    <row r="1621" spans="8:8" s="68" customFormat="1" x14ac:dyDescent="0.3">
      <c r="H1621" s="69"/>
    </row>
    <row r="1622" spans="8:8" s="68" customFormat="1" x14ac:dyDescent="0.3">
      <c r="H1622" s="69"/>
    </row>
    <row r="1623" spans="8:8" s="68" customFormat="1" x14ac:dyDescent="0.3">
      <c r="H1623" s="69"/>
    </row>
    <row r="1624" spans="8:8" s="68" customFormat="1" x14ac:dyDescent="0.3">
      <c r="H1624" s="69"/>
    </row>
    <row r="1625" spans="8:8" s="68" customFormat="1" x14ac:dyDescent="0.3">
      <c r="H1625" s="69"/>
    </row>
    <row r="1626" spans="8:8" s="68" customFormat="1" x14ac:dyDescent="0.3">
      <c r="H1626" s="69"/>
    </row>
    <row r="1627" spans="8:8" s="68" customFormat="1" x14ac:dyDescent="0.3">
      <c r="H1627" s="69"/>
    </row>
    <row r="1628" spans="8:8" s="68" customFormat="1" x14ac:dyDescent="0.3">
      <c r="H1628" s="69"/>
    </row>
    <row r="1629" spans="8:8" s="68" customFormat="1" x14ac:dyDescent="0.3">
      <c r="H1629" s="69"/>
    </row>
    <row r="1630" spans="8:8" s="68" customFormat="1" x14ac:dyDescent="0.3">
      <c r="H1630" s="69"/>
    </row>
    <row r="1631" spans="8:8" s="68" customFormat="1" x14ac:dyDescent="0.3">
      <c r="H1631" s="69"/>
    </row>
    <row r="1632" spans="8:8" s="68" customFormat="1" x14ac:dyDescent="0.3">
      <c r="H1632" s="69"/>
    </row>
    <row r="1633" spans="8:8" s="68" customFormat="1" x14ac:dyDescent="0.3">
      <c r="H1633" s="69"/>
    </row>
    <row r="1634" spans="8:8" s="68" customFormat="1" x14ac:dyDescent="0.3">
      <c r="H1634" s="69"/>
    </row>
    <row r="1635" spans="8:8" s="68" customFormat="1" x14ac:dyDescent="0.3">
      <c r="H1635" s="69"/>
    </row>
    <row r="1636" spans="8:8" s="68" customFormat="1" x14ac:dyDescent="0.3">
      <c r="H1636" s="69"/>
    </row>
    <row r="1637" spans="8:8" s="68" customFormat="1" x14ac:dyDescent="0.3">
      <c r="H1637" s="69"/>
    </row>
    <row r="1638" spans="8:8" s="68" customFormat="1" x14ac:dyDescent="0.3">
      <c r="H1638" s="69"/>
    </row>
    <row r="1639" spans="8:8" s="68" customFormat="1" x14ac:dyDescent="0.3">
      <c r="H1639" s="69"/>
    </row>
    <row r="1640" spans="8:8" s="68" customFormat="1" x14ac:dyDescent="0.3">
      <c r="H1640" s="69"/>
    </row>
    <row r="1641" spans="8:8" s="68" customFormat="1" x14ac:dyDescent="0.3">
      <c r="H1641" s="69"/>
    </row>
    <row r="1642" spans="8:8" s="68" customFormat="1" x14ac:dyDescent="0.3">
      <c r="H1642" s="69"/>
    </row>
    <row r="1643" spans="8:8" s="68" customFormat="1" x14ac:dyDescent="0.3">
      <c r="H1643" s="69"/>
    </row>
    <row r="1644" spans="8:8" s="68" customFormat="1" x14ac:dyDescent="0.3">
      <c r="H1644" s="69"/>
    </row>
    <row r="1645" spans="8:8" s="68" customFormat="1" x14ac:dyDescent="0.3">
      <c r="H1645" s="69"/>
    </row>
    <row r="1646" spans="8:8" s="68" customFormat="1" x14ac:dyDescent="0.3">
      <c r="H1646" s="69"/>
    </row>
    <row r="1647" spans="8:8" s="68" customFormat="1" x14ac:dyDescent="0.3">
      <c r="H1647" s="69"/>
    </row>
    <row r="1648" spans="8:8" s="68" customFormat="1" x14ac:dyDescent="0.3">
      <c r="H1648" s="69"/>
    </row>
    <row r="1649" spans="8:8" s="68" customFormat="1" x14ac:dyDescent="0.3">
      <c r="H1649" s="69"/>
    </row>
    <row r="1650" spans="8:8" s="68" customFormat="1" x14ac:dyDescent="0.3">
      <c r="H1650" s="69"/>
    </row>
    <row r="1651" spans="8:8" s="68" customFormat="1" x14ac:dyDescent="0.3">
      <c r="H1651" s="69"/>
    </row>
    <row r="1652" spans="8:8" s="68" customFormat="1" x14ac:dyDescent="0.3">
      <c r="H1652" s="69"/>
    </row>
    <row r="1653" spans="8:8" s="68" customFormat="1" x14ac:dyDescent="0.3">
      <c r="H1653" s="69"/>
    </row>
    <row r="1654" spans="8:8" s="68" customFormat="1" x14ac:dyDescent="0.3">
      <c r="H1654" s="69"/>
    </row>
    <row r="1655" spans="8:8" s="68" customFormat="1" x14ac:dyDescent="0.3">
      <c r="H1655" s="69"/>
    </row>
    <row r="1656" spans="8:8" s="68" customFormat="1" x14ac:dyDescent="0.3">
      <c r="H1656" s="69"/>
    </row>
    <row r="1657" spans="8:8" s="68" customFormat="1" x14ac:dyDescent="0.3">
      <c r="H1657" s="69"/>
    </row>
    <row r="1658" spans="8:8" s="68" customFormat="1" x14ac:dyDescent="0.3">
      <c r="H1658" s="69"/>
    </row>
    <row r="1659" spans="8:8" s="68" customFormat="1" x14ac:dyDescent="0.3">
      <c r="H1659" s="69"/>
    </row>
    <row r="1660" spans="8:8" s="68" customFormat="1" x14ac:dyDescent="0.3">
      <c r="H1660" s="69"/>
    </row>
    <row r="1661" spans="8:8" s="68" customFormat="1" x14ac:dyDescent="0.3">
      <c r="H1661" s="69"/>
    </row>
    <row r="1662" spans="8:8" s="68" customFormat="1" x14ac:dyDescent="0.3">
      <c r="H1662" s="69"/>
    </row>
    <row r="1663" spans="8:8" s="68" customFormat="1" x14ac:dyDescent="0.3">
      <c r="H1663" s="69"/>
    </row>
    <row r="1664" spans="8:8" s="68" customFormat="1" x14ac:dyDescent="0.3">
      <c r="H1664" s="69"/>
    </row>
    <row r="1665" spans="8:8" s="68" customFormat="1" x14ac:dyDescent="0.3">
      <c r="H1665" s="69"/>
    </row>
    <row r="1666" spans="8:8" s="68" customFormat="1" x14ac:dyDescent="0.3">
      <c r="H1666" s="69"/>
    </row>
    <row r="1667" spans="8:8" s="68" customFormat="1" x14ac:dyDescent="0.3">
      <c r="H1667" s="69"/>
    </row>
    <row r="1668" spans="8:8" s="68" customFormat="1" x14ac:dyDescent="0.3">
      <c r="H1668" s="69"/>
    </row>
    <row r="1669" spans="8:8" s="68" customFormat="1" x14ac:dyDescent="0.3">
      <c r="H1669" s="69"/>
    </row>
    <row r="1670" spans="8:8" s="68" customFormat="1" x14ac:dyDescent="0.3">
      <c r="H1670" s="69"/>
    </row>
    <row r="1671" spans="8:8" s="68" customFormat="1" x14ac:dyDescent="0.3">
      <c r="H1671" s="69"/>
    </row>
    <row r="1672" spans="8:8" s="68" customFormat="1" x14ac:dyDescent="0.3">
      <c r="H1672" s="69"/>
    </row>
    <row r="1673" spans="8:8" s="68" customFormat="1" x14ac:dyDescent="0.3">
      <c r="H1673" s="69"/>
    </row>
    <row r="1674" spans="8:8" s="68" customFormat="1" x14ac:dyDescent="0.3">
      <c r="H1674" s="69"/>
    </row>
    <row r="1675" spans="8:8" s="68" customFormat="1" x14ac:dyDescent="0.3">
      <c r="H1675" s="69"/>
    </row>
    <row r="1676" spans="8:8" s="68" customFormat="1" x14ac:dyDescent="0.3">
      <c r="H1676" s="69"/>
    </row>
    <row r="1677" spans="8:8" s="68" customFormat="1" x14ac:dyDescent="0.3">
      <c r="H1677" s="69"/>
    </row>
    <row r="1678" spans="8:8" s="68" customFormat="1" x14ac:dyDescent="0.3">
      <c r="H1678" s="69"/>
    </row>
    <row r="1679" spans="8:8" s="68" customFormat="1" x14ac:dyDescent="0.3">
      <c r="H1679" s="69"/>
    </row>
    <row r="1680" spans="8:8" s="68" customFormat="1" x14ac:dyDescent="0.3">
      <c r="H1680" s="69"/>
    </row>
    <row r="1681" spans="8:8" s="68" customFormat="1" x14ac:dyDescent="0.3">
      <c r="H1681" s="69"/>
    </row>
    <row r="1682" spans="8:8" s="68" customFormat="1" x14ac:dyDescent="0.3">
      <c r="H1682" s="69"/>
    </row>
    <row r="1683" spans="8:8" s="68" customFormat="1" x14ac:dyDescent="0.3">
      <c r="H1683" s="69"/>
    </row>
    <row r="1684" spans="8:8" s="68" customFormat="1" x14ac:dyDescent="0.3">
      <c r="H1684" s="69"/>
    </row>
    <row r="1685" spans="8:8" s="68" customFormat="1" x14ac:dyDescent="0.3">
      <c r="H1685" s="69"/>
    </row>
    <row r="1686" spans="8:8" s="68" customFormat="1" x14ac:dyDescent="0.3">
      <c r="H1686" s="69"/>
    </row>
    <row r="1687" spans="8:8" s="68" customFormat="1" x14ac:dyDescent="0.3">
      <c r="H1687" s="69"/>
    </row>
    <row r="1688" spans="8:8" s="68" customFormat="1" x14ac:dyDescent="0.3">
      <c r="H1688" s="69"/>
    </row>
    <row r="1689" spans="8:8" s="68" customFormat="1" x14ac:dyDescent="0.3">
      <c r="H1689" s="69"/>
    </row>
    <row r="1690" spans="8:8" s="68" customFormat="1" x14ac:dyDescent="0.3">
      <c r="H1690" s="69"/>
    </row>
    <row r="1691" spans="8:8" s="68" customFormat="1" x14ac:dyDescent="0.3">
      <c r="H1691" s="69"/>
    </row>
    <row r="1692" spans="8:8" s="68" customFormat="1" x14ac:dyDescent="0.3">
      <c r="H1692" s="69"/>
    </row>
    <row r="1693" spans="8:8" s="68" customFormat="1" x14ac:dyDescent="0.3">
      <c r="H1693" s="69"/>
    </row>
    <row r="1694" spans="8:8" s="68" customFormat="1" x14ac:dyDescent="0.3">
      <c r="H1694" s="69"/>
    </row>
    <row r="1695" spans="8:8" s="68" customFormat="1" x14ac:dyDescent="0.3">
      <c r="H1695" s="69"/>
    </row>
    <row r="1696" spans="8:8" s="68" customFormat="1" x14ac:dyDescent="0.3">
      <c r="H1696" s="69"/>
    </row>
    <row r="1697" spans="8:8" s="68" customFormat="1" x14ac:dyDescent="0.3">
      <c r="H1697" s="69"/>
    </row>
    <row r="1698" spans="8:8" s="68" customFormat="1" x14ac:dyDescent="0.3">
      <c r="H1698" s="69"/>
    </row>
    <row r="1699" spans="8:8" s="68" customFormat="1" x14ac:dyDescent="0.3">
      <c r="H1699" s="69"/>
    </row>
    <row r="1700" spans="8:8" s="68" customFormat="1" x14ac:dyDescent="0.3">
      <c r="H1700" s="69"/>
    </row>
    <row r="1701" spans="8:8" s="68" customFormat="1" x14ac:dyDescent="0.3">
      <c r="H1701" s="69"/>
    </row>
    <row r="1702" spans="8:8" s="68" customFormat="1" x14ac:dyDescent="0.3">
      <c r="H1702" s="69"/>
    </row>
    <row r="1703" spans="8:8" s="68" customFormat="1" x14ac:dyDescent="0.3">
      <c r="H1703" s="69"/>
    </row>
    <row r="1704" spans="8:8" s="68" customFormat="1" x14ac:dyDescent="0.3">
      <c r="H1704" s="69"/>
    </row>
    <row r="1705" spans="8:8" s="68" customFormat="1" x14ac:dyDescent="0.3">
      <c r="H1705" s="69"/>
    </row>
    <row r="1706" spans="8:8" s="68" customFormat="1" x14ac:dyDescent="0.3">
      <c r="H1706" s="69"/>
    </row>
    <row r="1707" spans="8:8" s="68" customFormat="1" x14ac:dyDescent="0.3">
      <c r="H1707" s="69"/>
    </row>
    <row r="1708" spans="8:8" s="68" customFormat="1" x14ac:dyDescent="0.3">
      <c r="H1708" s="69"/>
    </row>
    <row r="1709" spans="8:8" s="68" customFormat="1" x14ac:dyDescent="0.3">
      <c r="H1709" s="69"/>
    </row>
    <row r="1710" spans="8:8" s="68" customFormat="1" x14ac:dyDescent="0.3">
      <c r="H1710" s="69"/>
    </row>
    <row r="1711" spans="8:8" s="68" customFormat="1" x14ac:dyDescent="0.3">
      <c r="H1711" s="69"/>
    </row>
    <row r="1712" spans="8:8" s="68" customFormat="1" x14ac:dyDescent="0.3">
      <c r="H1712" s="69"/>
    </row>
    <row r="1713" spans="8:8" s="68" customFormat="1" x14ac:dyDescent="0.3">
      <c r="H1713" s="69"/>
    </row>
    <row r="1714" spans="8:8" s="68" customFormat="1" x14ac:dyDescent="0.3">
      <c r="H1714" s="69"/>
    </row>
    <row r="1715" spans="8:8" s="68" customFormat="1" x14ac:dyDescent="0.3">
      <c r="H1715" s="69"/>
    </row>
    <row r="1716" spans="8:8" s="68" customFormat="1" x14ac:dyDescent="0.3">
      <c r="H1716" s="69"/>
    </row>
    <row r="1717" spans="8:8" s="68" customFormat="1" x14ac:dyDescent="0.3">
      <c r="H1717" s="69"/>
    </row>
    <row r="1718" spans="8:8" s="68" customFormat="1" x14ac:dyDescent="0.3">
      <c r="H1718" s="69"/>
    </row>
    <row r="1719" spans="8:8" s="68" customFormat="1" x14ac:dyDescent="0.3">
      <c r="H1719" s="69"/>
    </row>
    <row r="1720" spans="8:8" s="68" customFormat="1" x14ac:dyDescent="0.3">
      <c r="H1720" s="69"/>
    </row>
    <row r="1721" spans="8:8" s="68" customFormat="1" x14ac:dyDescent="0.3">
      <c r="H1721" s="69"/>
    </row>
    <row r="1722" spans="8:8" s="68" customFormat="1" x14ac:dyDescent="0.3">
      <c r="H1722" s="69"/>
    </row>
    <row r="1723" spans="8:8" s="68" customFormat="1" x14ac:dyDescent="0.3">
      <c r="H1723" s="69"/>
    </row>
    <row r="1724" spans="8:8" s="68" customFormat="1" x14ac:dyDescent="0.3">
      <c r="H1724" s="69"/>
    </row>
    <row r="1725" spans="8:8" s="68" customFormat="1" x14ac:dyDescent="0.3">
      <c r="H1725" s="69"/>
    </row>
    <row r="1726" spans="8:8" s="68" customFormat="1" x14ac:dyDescent="0.3">
      <c r="H1726" s="69"/>
    </row>
    <row r="1727" spans="8:8" s="68" customFormat="1" x14ac:dyDescent="0.3">
      <c r="H1727" s="69"/>
    </row>
    <row r="1728" spans="8:8" s="68" customFormat="1" x14ac:dyDescent="0.3">
      <c r="H1728" s="69"/>
    </row>
    <row r="1729" spans="8:8" s="68" customFormat="1" x14ac:dyDescent="0.3">
      <c r="H1729" s="69"/>
    </row>
    <row r="1730" spans="8:8" s="68" customFormat="1" x14ac:dyDescent="0.3">
      <c r="H1730" s="69"/>
    </row>
    <row r="1731" spans="8:8" s="68" customFormat="1" x14ac:dyDescent="0.3">
      <c r="H1731" s="69"/>
    </row>
    <row r="1732" spans="8:8" s="68" customFormat="1" x14ac:dyDescent="0.3">
      <c r="H1732" s="69"/>
    </row>
    <row r="1733" spans="8:8" s="68" customFormat="1" x14ac:dyDescent="0.3">
      <c r="H1733" s="69"/>
    </row>
    <row r="1734" spans="8:8" s="68" customFormat="1" x14ac:dyDescent="0.3">
      <c r="H1734" s="69"/>
    </row>
    <row r="1735" spans="8:8" s="68" customFormat="1" x14ac:dyDescent="0.3">
      <c r="H1735" s="69"/>
    </row>
    <row r="1736" spans="8:8" s="68" customFormat="1" x14ac:dyDescent="0.3">
      <c r="H1736" s="69"/>
    </row>
    <row r="1737" spans="8:8" s="68" customFormat="1" x14ac:dyDescent="0.3">
      <c r="H1737" s="69"/>
    </row>
    <row r="1738" spans="8:8" s="68" customFormat="1" x14ac:dyDescent="0.3">
      <c r="H1738" s="69"/>
    </row>
    <row r="1739" spans="8:8" s="68" customFormat="1" x14ac:dyDescent="0.3">
      <c r="H1739" s="69"/>
    </row>
    <row r="1740" spans="8:8" s="68" customFormat="1" x14ac:dyDescent="0.3">
      <c r="H1740" s="69"/>
    </row>
    <row r="1741" spans="8:8" s="68" customFormat="1" x14ac:dyDescent="0.3">
      <c r="H1741" s="69"/>
    </row>
    <row r="1742" spans="8:8" s="68" customFormat="1" x14ac:dyDescent="0.3">
      <c r="H1742" s="69"/>
    </row>
    <row r="1743" spans="8:8" s="68" customFormat="1" x14ac:dyDescent="0.3">
      <c r="H1743" s="69"/>
    </row>
    <row r="1744" spans="8:8" s="68" customFormat="1" x14ac:dyDescent="0.3">
      <c r="H1744" s="69"/>
    </row>
    <row r="1745" spans="8:8" s="68" customFormat="1" x14ac:dyDescent="0.3">
      <c r="H1745" s="69"/>
    </row>
    <row r="1746" spans="8:8" s="68" customFormat="1" x14ac:dyDescent="0.3">
      <c r="H1746" s="69"/>
    </row>
    <row r="1747" spans="8:8" s="68" customFormat="1" x14ac:dyDescent="0.3">
      <c r="H1747" s="69"/>
    </row>
    <row r="1748" spans="8:8" s="68" customFormat="1" x14ac:dyDescent="0.3">
      <c r="H1748" s="69"/>
    </row>
    <row r="1749" spans="8:8" s="68" customFormat="1" x14ac:dyDescent="0.3">
      <c r="H1749" s="69"/>
    </row>
    <row r="1750" spans="8:8" s="68" customFormat="1" x14ac:dyDescent="0.3">
      <c r="H1750" s="69"/>
    </row>
    <row r="1751" spans="8:8" s="68" customFormat="1" x14ac:dyDescent="0.3">
      <c r="H1751" s="69"/>
    </row>
    <row r="1752" spans="8:8" s="68" customFormat="1" x14ac:dyDescent="0.3">
      <c r="H1752" s="69"/>
    </row>
    <row r="1753" spans="8:8" s="68" customFormat="1" x14ac:dyDescent="0.3">
      <c r="H1753" s="69"/>
    </row>
    <row r="1754" spans="8:8" s="68" customFormat="1" x14ac:dyDescent="0.3">
      <c r="H1754" s="69"/>
    </row>
    <row r="1755" spans="8:8" s="68" customFormat="1" x14ac:dyDescent="0.3">
      <c r="H1755" s="69"/>
    </row>
    <row r="1756" spans="8:8" s="68" customFormat="1" x14ac:dyDescent="0.3">
      <c r="H1756" s="69"/>
    </row>
    <row r="1757" spans="8:8" s="68" customFormat="1" x14ac:dyDescent="0.3">
      <c r="H1757" s="69"/>
    </row>
    <row r="1758" spans="8:8" s="68" customFormat="1" x14ac:dyDescent="0.3">
      <c r="H1758" s="69"/>
    </row>
    <row r="1759" spans="8:8" s="68" customFormat="1" x14ac:dyDescent="0.3">
      <c r="H1759" s="69"/>
    </row>
    <row r="1760" spans="8:8" s="68" customFormat="1" x14ac:dyDescent="0.3">
      <c r="H1760" s="69"/>
    </row>
    <row r="1761" spans="8:8" s="68" customFormat="1" x14ac:dyDescent="0.3">
      <c r="H1761" s="69"/>
    </row>
    <row r="1762" spans="8:8" s="68" customFormat="1" x14ac:dyDescent="0.3">
      <c r="H1762" s="69"/>
    </row>
    <row r="1763" spans="8:8" s="68" customFormat="1" x14ac:dyDescent="0.3">
      <c r="H1763" s="69"/>
    </row>
    <row r="1764" spans="8:8" s="68" customFormat="1" x14ac:dyDescent="0.3">
      <c r="H1764" s="69"/>
    </row>
    <row r="1765" spans="8:8" s="68" customFormat="1" x14ac:dyDescent="0.3">
      <c r="H1765" s="69"/>
    </row>
    <row r="1766" spans="8:8" s="68" customFormat="1" x14ac:dyDescent="0.3">
      <c r="H1766" s="69"/>
    </row>
    <row r="1767" spans="8:8" s="68" customFormat="1" x14ac:dyDescent="0.3">
      <c r="H1767" s="69"/>
    </row>
    <row r="1768" spans="8:8" s="68" customFormat="1" x14ac:dyDescent="0.3">
      <c r="H1768" s="69"/>
    </row>
    <row r="1769" spans="8:8" s="68" customFormat="1" x14ac:dyDescent="0.3">
      <c r="H1769" s="69"/>
    </row>
    <row r="1770" spans="8:8" s="68" customFormat="1" x14ac:dyDescent="0.3">
      <c r="H1770" s="69"/>
    </row>
    <row r="1771" spans="8:8" s="68" customFormat="1" x14ac:dyDescent="0.3">
      <c r="H1771" s="69"/>
    </row>
    <row r="1772" spans="8:8" s="68" customFormat="1" x14ac:dyDescent="0.3">
      <c r="H1772" s="69"/>
    </row>
    <row r="1773" spans="8:8" s="68" customFormat="1" x14ac:dyDescent="0.3">
      <c r="H1773" s="69"/>
    </row>
    <row r="1774" spans="8:8" s="68" customFormat="1" x14ac:dyDescent="0.3">
      <c r="H1774" s="69"/>
    </row>
    <row r="1775" spans="8:8" s="68" customFormat="1" x14ac:dyDescent="0.3">
      <c r="H1775" s="69"/>
    </row>
    <row r="1776" spans="8:8" s="68" customFormat="1" x14ac:dyDescent="0.3">
      <c r="H1776" s="69"/>
    </row>
    <row r="1777" spans="8:8" s="68" customFormat="1" x14ac:dyDescent="0.3">
      <c r="H1777" s="69"/>
    </row>
    <row r="1778" spans="8:8" s="68" customFormat="1" x14ac:dyDescent="0.3">
      <c r="H1778" s="69"/>
    </row>
    <row r="1779" spans="8:8" s="68" customFormat="1" x14ac:dyDescent="0.3">
      <c r="H1779" s="69"/>
    </row>
    <row r="1780" spans="8:8" s="68" customFormat="1" x14ac:dyDescent="0.3">
      <c r="H1780" s="69"/>
    </row>
    <row r="1781" spans="8:8" s="68" customFormat="1" x14ac:dyDescent="0.3">
      <c r="H1781" s="69"/>
    </row>
    <row r="1782" spans="8:8" s="68" customFormat="1" x14ac:dyDescent="0.3">
      <c r="H1782" s="69"/>
    </row>
    <row r="1783" spans="8:8" s="68" customFormat="1" x14ac:dyDescent="0.3">
      <c r="H1783" s="69"/>
    </row>
    <row r="1784" spans="8:8" s="68" customFormat="1" x14ac:dyDescent="0.3">
      <c r="H1784" s="69"/>
    </row>
    <row r="1785" spans="8:8" s="68" customFormat="1" x14ac:dyDescent="0.3">
      <c r="H1785" s="69"/>
    </row>
    <row r="1786" spans="8:8" s="68" customFormat="1" x14ac:dyDescent="0.3">
      <c r="H1786" s="69"/>
    </row>
    <row r="1787" spans="8:8" s="68" customFormat="1" x14ac:dyDescent="0.3">
      <c r="H1787" s="69"/>
    </row>
    <row r="1788" spans="8:8" s="68" customFormat="1" x14ac:dyDescent="0.3">
      <c r="H1788" s="69"/>
    </row>
    <row r="1789" spans="8:8" s="68" customFormat="1" x14ac:dyDescent="0.3">
      <c r="H1789" s="69"/>
    </row>
    <row r="1790" spans="8:8" s="68" customFormat="1" x14ac:dyDescent="0.3">
      <c r="H1790" s="69"/>
    </row>
    <row r="1791" spans="8:8" s="68" customFormat="1" x14ac:dyDescent="0.3">
      <c r="H1791" s="69"/>
    </row>
    <row r="1792" spans="8:8" s="68" customFormat="1" x14ac:dyDescent="0.3">
      <c r="H1792" s="69"/>
    </row>
    <row r="1793" spans="8:8" s="68" customFormat="1" x14ac:dyDescent="0.3">
      <c r="H1793" s="69"/>
    </row>
    <row r="1794" spans="8:8" s="68" customFormat="1" x14ac:dyDescent="0.3">
      <c r="H1794" s="69"/>
    </row>
    <row r="1795" spans="8:8" s="68" customFormat="1" x14ac:dyDescent="0.3">
      <c r="H1795" s="69"/>
    </row>
    <row r="1796" spans="8:8" s="68" customFormat="1" x14ac:dyDescent="0.3">
      <c r="H1796" s="69"/>
    </row>
    <row r="1797" spans="8:8" s="68" customFormat="1" x14ac:dyDescent="0.3">
      <c r="H1797" s="69"/>
    </row>
    <row r="1798" spans="8:8" s="68" customFormat="1" x14ac:dyDescent="0.3">
      <c r="H1798" s="69"/>
    </row>
    <row r="1799" spans="8:8" s="68" customFormat="1" x14ac:dyDescent="0.3">
      <c r="H1799" s="69"/>
    </row>
    <row r="1800" spans="8:8" s="68" customFormat="1" x14ac:dyDescent="0.3">
      <c r="H1800" s="69"/>
    </row>
    <row r="1801" spans="8:8" s="68" customFormat="1" x14ac:dyDescent="0.3">
      <c r="H1801" s="69"/>
    </row>
    <row r="1802" spans="8:8" s="68" customFormat="1" x14ac:dyDescent="0.3">
      <c r="H1802" s="69"/>
    </row>
    <row r="1803" spans="8:8" s="68" customFormat="1" x14ac:dyDescent="0.3">
      <c r="H1803" s="69"/>
    </row>
    <row r="1804" spans="8:8" s="68" customFormat="1" x14ac:dyDescent="0.3">
      <c r="H1804" s="69"/>
    </row>
    <row r="1805" spans="8:8" s="68" customFormat="1" x14ac:dyDescent="0.3">
      <c r="H1805" s="69"/>
    </row>
    <row r="1806" spans="8:8" s="68" customFormat="1" x14ac:dyDescent="0.3">
      <c r="H1806" s="69"/>
    </row>
    <row r="1807" spans="8:8" s="68" customFormat="1" x14ac:dyDescent="0.3">
      <c r="H1807" s="69"/>
    </row>
    <row r="1808" spans="8:8" s="68" customFormat="1" x14ac:dyDescent="0.3">
      <c r="H1808" s="69"/>
    </row>
    <row r="1809" spans="8:8" s="68" customFormat="1" x14ac:dyDescent="0.3">
      <c r="H1809" s="69"/>
    </row>
    <row r="1810" spans="8:8" s="68" customFormat="1" x14ac:dyDescent="0.3">
      <c r="H1810" s="69"/>
    </row>
    <row r="1811" spans="8:8" s="68" customFormat="1" x14ac:dyDescent="0.3">
      <c r="H1811" s="69"/>
    </row>
    <row r="1812" spans="8:8" s="68" customFormat="1" x14ac:dyDescent="0.3">
      <c r="H1812" s="69"/>
    </row>
    <row r="1813" spans="8:8" s="68" customFormat="1" x14ac:dyDescent="0.3">
      <c r="H1813" s="69"/>
    </row>
    <row r="1814" spans="8:8" s="68" customFormat="1" x14ac:dyDescent="0.3">
      <c r="H1814" s="69"/>
    </row>
    <row r="1815" spans="8:8" s="68" customFormat="1" x14ac:dyDescent="0.3">
      <c r="H1815" s="69"/>
    </row>
    <row r="1816" spans="8:8" s="68" customFormat="1" x14ac:dyDescent="0.3">
      <c r="H1816" s="69"/>
    </row>
    <row r="1817" spans="8:8" s="68" customFormat="1" x14ac:dyDescent="0.3">
      <c r="H1817" s="69"/>
    </row>
    <row r="1818" spans="8:8" s="68" customFormat="1" x14ac:dyDescent="0.3">
      <c r="H1818" s="69"/>
    </row>
    <row r="1819" spans="8:8" s="68" customFormat="1" x14ac:dyDescent="0.3">
      <c r="H1819" s="69"/>
    </row>
    <row r="1820" spans="8:8" s="68" customFormat="1" x14ac:dyDescent="0.3">
      <c r="H1820" s="69"/>
    </row>
    <row r="1821" spans="8:8" s="68" customFormat="1" x14ac:dyDescent="0.3">
      <c r="H1821" s="69"/>
    </row>
    <row r="1822" spans="8:8" s="68" customFormat="1" x14ac:dyDescent="0.3">
      <c r="H1822" s="69"/>
    </row>
    <row r="1823" spans="8:8" s="68" customFormat="1" x14ac:dyDescent="0.3">
      <c r="H1823" s="69"/>
    </row>
    <row r="1824" spans="8:8" s="68" customFormat="1" x14ac:dyDescent="0.3">
      <c r="H1824" s="69"/>
    </row>
    <row r="1825" spans="8:8" s="68" customFormat="1" x14ac:dyDescent="0.3">
      <c r="H1825" s="69"/>
    </row>
    <row r="1826" spans="8:8" s="68" customFormat="1" x14ac:dyDescent="0.3">
      <c r="H1826" s="69"/>
    </row>
    <row r="1827" spans="8:8" s="68" customFormat="1" x14ac:dyDescent="0.3">
      <c r="H1827" s="69"/>
    </row>
    <row r="1828" spans="8:8" s="68" customFormat="1" x14ac:dyDescent="0.3">
      <c r="H1828" s="69"/>
    </row>
    <row r="1829" spans="8:8" s="68" customFormat="1" x14ac:dyDescent="0.3">
      <c r="H1829" s="69"/>
    </row>
    <row r="1830" spans="8:8" s="68" customFormat="1" x14ac:dyDescent="0.3">
      <c r="H1830" s="69"/>
    </row>
    <row r="1831" spans="8:8" s="68" customFormat="1" x14ac:dyDescent="0.3">
      <c r="H1831" s="69"/>
    </row>
    <row r="1832" spans="8:8" s="68" customFormat="1" x14ac:dyDescent="0.3">
      <c r="H1832" s="69"/>
    </row>
    <row r="1833" spans="8:8" s="68" customFormat="1" x14ac:dyDescent="0.3">
      <c r="H1833" s="69"/>
    </row>
    <row r="1834" spans="8:8" s="68" customFormat="1" x14ac:dyDescent="0.3">
      <c r="H1834" s="69"/>
    </row>
    <row r="1835" spans="8:8" s="68" customFormat="1" x14ac:dyDescent="0.3">
      <c r="H1835" s="69"/>
    </row>
    <row r="1836" spans="8:8" s="68" customFormat="1" x14ac:dyDescent="0.3">
      <c r="H1836" s="69"/>
    </row>
    <row r="1837" spans="8:8" s="68" customFormat="1" x14ac:dyDescent="0.3">
      <c r="H1837" s="69"/>
    </row>
    <row r="1838" spans="8:8" s="68" customFormat="1" x14ac:dyDescent="0.3">
      <c r="H1838" s="69"/>
    </row>
    <row r="1839" spans="8:8" s="68" customFormat="1" x14ac:dyDescent="0.3">
      <c r="H1839" s="69"/>
    </row>
    <row r="1840" spans="8:8" s="68" customFormat="1" x14ac:dyDescent="0.3">
      <c r="H1840" s="69"/>
    </row>
    <row r="1841" spans="8:8" s="68" customFormat="1" x14ac:dyDescent="0.3">
      <c r="H1841" s="69"/>
    </row>
    <row r="1842" spans="8:8" s="68" customFormat="1" x14ac:dyDescent="0.3">
      <c r="H1842" s="69"/>
    </row>
    <row r="1843" spans="8:8" s="68" customFormat="1" x14ac:dyDescent="0.3">
      <c r="H1843" s="69"/>
    </row>
    <row r="1844" spans="8:8" s="68" customFormat="1" x14ac:dyDescent="0.3">
      <c r="H1844" s="69"/>
    </row>
    <row r="1845" spans="8:8" s="68" customFormat="1" x14ac:dyDescent="0.3">
      <c r="H1845" s="69"/>
    </row>
    <row r="1846" spans="8:8" s="68" customFormat="1" x14ac:dyDescent="0.3">
      <c r="H1846" s="69"/>
    </row>
    <row r="1847" spans="8:8" s="68" customFormat="1" x14ac:dyDescent="0.3">
      <c r="H1847" s="69"/>
    </row>
    <row r="1848" spans="8:8" s="68" customFormat="1" x14ac:dyDescent="0.3">
      <c r="H1848" s="69"/>
    </row>
    <row r="1849" spans="8:8" s="68" customFormat="1" x14ac:dyDescent="0.3">
      <c r="H1849" s="69"/>
    </row>
    <row r="1850" spans="8:8" s="68" customFormat="1" x14ac:dyDescent="0.3">
      <c r="H1850" s="69"/>
    </row>
    <row r="1851" spans="8:8" s="68" customFormat="1" x14ac:dyDescent="0.3">
      <c r="H1851" s="69"/>
    </row>
    <row r="1852" spans="8:8" s="68" customFormat="1" x14ac:dyDescent="0.3">
      <c r="H1852" s="69"/>
    </row>
    <row r="1853" spans="8:8" s="68" customFormat="1" x14ac:dyDescent="0.3">
      <c r="H1853" s="69"/>
    </row>
    <row r="1854" spans="8:8" s="68" customFormat="1" x14ac:dyDescent="0.3">
      <c r="H1854" s="69"/>
    </row>
    <row r="1855" spans="8:8" s="68" customFormat="1" x14ac:dyDescent="0.3">
      <c r="H1855" s="69"/>
    </row>
    <row r="1856" spans="8:8" s="68" customFormat="1" x14ac:dyDescent="0.3">
      <c r="H1856" s="69"/>
    </row>
    <row r="1857" spans="8:8" s="68" customFormat="1" x14ac:dyDescent="0.3">
      <c r="H1857" s="69"/>
    </row>
    <row r="1858" spans="8:8" s="68" customFormat="1" x14ac:dyDescent="0.3">
      <c r="H1858" s="69"/>
    </row>
    <row r="1859" spans="8:8" s="68" customFormat="1" x14ac:dyDescent="0.3">
      <c r="H1859" s="69"/>
    </row>
    <row r="1860" spans="8:8" s="68" customFormat="1" x14ac:dyDescent="0.3">
      <c r="H1860" s="69"/>
    </row>
    <row r="1861" spans="8:8" s="68" customFormat="1" x14ac:dyDescent="0.3">
      <c r="H1861" s="69"/>
    </row>
    <row r="1862" spans="8:8" s="68" customFormat="1" x14ac:dyDescent="0.3">
      <c r="H1862" s="69"/>
    </row>
    <row r="1863" spans="8:8" s="68" customFormat="1" x14ac:dyDescent="0.3">
      <c r="H1863" s="69"/>
    </row>
    <row r="1864" spans="8:8" s="68" customFormat="1" x14ac:dyDescent="0.3">
      <c r="H1864" s="69"/>
    </row>
    <row r="1865" spans="8:8" s="68" customFormat="1" x14ac:dyDescent="0.3">
      <c r="H1865" s="69"/>
    </row>
    <row r="1866" spans="8:8" s="68" customFormat="1" x14ac:dyDescent="0.3">
      <c r="H1866" s="69"/>
    </row>
    <row r="1867" spans="8:8" s="68" customFormat="1" x14ac:dyDescent="0.3">
      <c r="H1867" s="69"/>
    </row>
    <row r="1868" spans="8:8" s="68" customFormat="1" x14ac:dyDescent="0.3">
      <c r="H1868" s="69"/>
    </row>
    <row r="1869" spans="8:8" s="68" customFormat="1" x14ac:dyDescent="0.3">
      <c r="H1869" s="69"/>
    </row>
    <row r="1870" spans="8:8" s="68" customFormat="1" x14ac:dyDescent="0.3">
      <c r="H1870" s="69"/>
    </row>
    <row r="1871" spans="8:8" s="68" customFormat="1" x14ac:dyDescent="0.3">
      <c r="H1871" s="69"/>
    </row>
    <row r="1872" spans="8:8" s="68" customFormat="1" x14ac:dyDescent="0.3">
      <c r="H1872" s="69"/>
    </row>
    <row r="1873" spans="8:8" s="68" customFormat="1" x14ac:dyDescent="0.3">
      <c r="H1873" s="69"/>
    </row>
    <row r="1874" spans="8:8" s="68" customFormat="1" x14ac:dyDescent="0.3">
      <c r="H1874" s="69"/>
    </row>
    <row r="1875" spans="8:8" s="68" customFormat="1" x14ac:dyDescent="0.3">
      <c r="H1875" s="69"/>
    </row>
    <row r="1876" spans="8:8" s="68" customFormat="1" x14ac:dyDescent="0.3">
      <c r="H1876" s="69"/>
    </row>
    <row r="1877" spans="8:8" s="68" customFormat="1" x14ac:dyDescent="0.3">
      <c r="H1877" s="69"/>
    </row>
    <row r="1878" spans="8:8" s="68" customFormat="1" x14ac:dyDescent="0.3">
      <c r="H1878" s="69"/>
    </row>
    <row r="1879" spans="8:8" s="68" customFormat="1" x14ac:dyDescent="0.3">
      <c r="H1879" s="69"/>
    </row>
    <row r="1880" spans="8:8" s="68" customFormat="1" x14ac:dyDescent="0.3">
      <c r="H1880" s="69"/>
    </row>
    <row r="1881" spans="8:8" s="68" customFormat="1" x14ac:dyDescent="0.3">
      <c r="H1881" s="69"/>
    </row>
    <row r="1882" spans="8:8" s="68" customFormat="1" x14ac:dyDescent="0.3">
      <c r="H1882" s="69"/>
    </row>
    <row r="1883" spans="8:8" s="68" customFormat="1" x14ac:dyDescent="0.3">
      <c r="H1883" s="69"/>
    </row>
    <row r="1884" spans="8:8" s="68" customFormat="1" x14ac:dyDescent="0.3">
      <c r="H1884" s="69"/>
    </row>
    <row r="1885" spans="8:8" s="68" customFormat="1" x14ac:dyDescent="0.3">
      <c r="H1885" s="69"/>
    </row>
    <row r="1886" spans="8:8" s="68" customFormat="1" x14ac:dyDescent="0.3">
      <c r="H1886" s="69"/>
    </row>
    <row r="1887" spans="8:8" s="68" customFormat="1" x14ac:dyDescent="0.3">
      <c r="H1887" s="69"/>
    </row>
    <row r="1888" spans="8:8" s="68" customFormat="1" x14ac:dyDescent="0.3">
      <c r="H1888" s="69"/>
    </row>
    <row r="1889" spans="8:8" s="68" customFormat="1" x14ac:dyDescent="0.3">
      <c r="H1889" s="69"/>
    </row>
    <row r="1890" spans="8:8" s="68" customFormat="1" x14ac:dyDescent="0.3">
      <c r="H1890" s="69"/>
    </row>
    <row r="1891" spans="8:8" s="68" customFormat="1" x14ac:dyDescent="0.3">
      <c r="H1891" s="69"/>
    </row>
    <row r="1892" spans="8:8" s="68" customFormat="1" x14ac:dyDescent="0.3">
      <c r="H1892" s="69"/>
    </row>
    <row r="1893" spans="8:8" s="68" customFormat="1" x14ac:dyDescent="0.3">
      <c r="H1893" s="69"/>
    </row>
    <row r="1894" spans="8:8" s="68" customFormat="1" x14ac:dyDescent="0.3">
      <c r="H1894" s="69"/>
    </row>
    <row r="1895" spans="8:8" s="68" customFormat="1" x14ac:dyDescent="0.3">
      <c r="H1895" s="69"/>
    </row>
    <row r="1896" spans="8:8" s="68" customFormat="1" x14ac:dyDescent="0.3">
      <c r="H1896" s="69"/>
    </row>
    <row r="1897" spans="8:8" s="68" customFormat="1" x14ac:dyDescent="0.3">
      <c r="H1897" s="69"/>
    </row>
    <row r="1898" spans="8:8" s="68" customFormat="1" x14ac:dyDescent="0.3">
      <c r="H1898" s="69"/>
    </row>
    <row r="1899" spans="8:8" s="68" customFormat="1" x14ac:dyDescent="0.3">
      <c r="H1899" s="69"/>
    </row>
    <row r="1900" spans="8:8" s="68" customFormat="1" x14ac:dyDescent="0.3">
      <c r="H1900" s="69"/>
    </row>
    <row r="1901" spans="8:8" s="68" customFormat="1" x14ac:dyDescent="0.3">
      <c r="H1901" s="69"/>
    </row>
    <row r="1902" spans="8:8" s="68" customFormat="1" x14ac:dyDescent="0.3">
      <c r="H1902" s="69"/>
    </row>
    <row r="1903" spans="8:8" s="68" customFormat="1" x14ac:dyDescent="0.3">
      <c r="H1903" s="69"/>
    </row>
    <row r="1904" spans="8:8" s="68" customFormat="1" x14ac:dyDescent="0.3">
      <c r="H1904" s="69"/>
    </row>
    <row r="1905" spans="8:8" s="68" customFormat="1" x14ac:dyDescent="0.3">
      <c r="H1905" s="69"/>
    </row>
    <row r="1906" spans="8:8" s="68" customFormat="1" x14ac:dyDescent="0.3">
      <c r="H1906" s="69"/>
    </row>
    <row r="1907" spans="8:8" s="68" customFormat="1" x14ac:dyDescent="0.3">
      <c r="H1907" s="69"/>
    </row>
    <row r="1908" spans="8:8" s="68" customFormat="1" x14ac:dyDescent="0.3">
      <c r="H1908" s="69"/>
    </row>
    <row r="1909" spans="8:8" s="68" customFormat="1" x14ac:dyDescent="0.3">
      <c r="H1909" s="69"/>
    </row>
    <row r="1910" spans="8:8" s="68" customFormat="1" x14ac:dyDescent="0.3">
      <c r="H1910" s="69"/>
    </row>
    <row r="1911" spans="8:8" s="68" customFormat="1" x14ac:dyDescent="0.3">
      <c r="H1911" s="69"/>
    </row>
    <row r="1912" spans="8:8" s="68" customFormat="1" x14ac:dyDescent="0.3">
      <c r="H1912" s="69"/>
    </row>
    <row r="1913" spans="8:8" s="68" customFormat="1" x14ac:dyDescent="0.3">
      <c r="H1913" s="69"/>
    </row>
    <row r="1914" spans="8:8" s="68" customFormat="1" x14ac:dyDescent="0.3">
      <c r="H1914" s="69"/>
    </row>
    <row r="1915" spans="8:8" s="68" customFormat="1" x14ac:dyDescent="0.3">
      <c r="H1915" s="69"/>
    </row>
    <row r="1916" spans="8:8" s="68" customFormat="1" x14ac:dyDescent="0.3">
      <c r="H1916" s="69"/>
    </row>
    <row r="1917" spans="8:8" s="68" customFormat="1" x14ac:dyDescent="0.3">
      <c r="H1917" s="69"/>
    </row>
    <row r="1918" spans="8:8" s="68" customFormat="1" x14ac:dyDescent="0.3">
      <c r="H1918" s="69"/>
    </row>
    <row r="1919" spans="8:8" s="68" customFormat="1" x14ac:dyDescent="0.3">
      <c r="H1919" s="69"/>
    </row>
    <row r="1920" spans="8:8" s="68" customFormat="1" x14ac:dyDescent="0.3">
      <c r="H1920" s="69"/>
    </row>
    <row r="1921" spans="8:8" s="68" customFormat="1" x14ac:dyDescent="0.3">
      <c r="H1921" s="69"/>
    </row>
    <row r="1922" spans="8:8" s="68" customFormat="1" x14ac:dyDescent="0.3">
      <c r="H1922" s="69"/>
    </row>
    <row r="1923" spans="8:8" s="68" customFormat="1" x14ac:dyDescent="0.3">
      <c r="H1923" s="69"/>
    </row>
    <row r="1924" spans="8:8" s="68" customFormat="1" x14ac:dyDescent="0.3">
      <c r="H1924" s="69"/>
    </row>
    <row r="1925" spans="8:8" s="68" customFormat="1" x14ac:dyDescent="0.3">
      <c r="H1925" s="69"/>
    </row>
    <row r="1926" spans="8:8" s="68" customFormat="1" x14ac:dyDescent="0.3">
      <c r="H1926" s="69"/>
    </row>
    <row r="1927" spans="8:8" s="68" customFormat="1" x14ac:dyDescent="0.3">
      <c r="H1927" s="69"/>
    </row>
    <row r="1928" spans="8:8" s="68" customFormat="1" x14ac:dyDescent="0.3">
      <c r="H1928" s="69"/>
    </row>
    <row r="1929" spans="8:8" s="68" customFormat="1" x14ac:dyDescent="0.3">
      <c r="H1929" s="69"/>
    </row>
    <row r="1930" spans="8:8" s="68" customFormat="1" x14ac:dyDescent="0.3">
      <c r="H1930" s="69"/>
    </row>
    <row r="1931" spans="8:8" s="68" customFormat="1" x14ac:dyDescent="0.3">
      <c r="H1931" s="69"/>
    </row>
    <row r="1932" spans="8:8" s="68" customFormat="1" x14ac:dyDescent="0.3">
      <c r="H1932" s="69"/>
    </row>
    <row r="1933" spans="8:8" s="68" customFormat="1" x14ac:dyDescent="0.3">
      <c r="H1933" s="69"/>
    </row>
    <row r="1934" spans="8:8" s="68" customFormat="1" x14ac:dyDescent="0.3">
      <c r="H1934" s="69"/>
    </row>
    <row r="1935" spans="8:8" s="68" customFormat="1" x14ac:dyDescent="0.3">
      <c r="H1935" s="69"/>
    </row>
    <row r="1936" spans="8:8" s="68" customFormat="1" x14ac:dyDescent="0.3">
      <c r="H1936" s="69"/>
    </row>
    <row r="1937" spans="8:8" s="68" customFormat="1" x14ac:dyDescent="0.3">
      <c r="H1937" s="69"/>
    </row>
    <row r="1938" spans="8:8" s="68" customFormat="1" x14ac:dyDescent="0.3">
      <c r="H1938" s="69"/>
    </row>
    <row r="1939" spans="8:8" s="68" customFormat="1" x14ac:dyDescent="0.3">
      <c r="H1939" s="69"/>
    </row>
    <row r="1940" spans="8:8" s="68" customFormat="1" x14ac:dyDescent="0.3">
      <c r="H1940" s="69"/>
    </row>
    <row r="1941" spans="8:8" s="68" customFormat="1" x14ac:dyDescent="0.3">
      <c r="H1941" s="69"/>
    </row>
    <row r="1942" spans="8:8" s="68" customFormat="1" x14ac:dyDescent="0.3">
      <c r="H1942" s="69"/>
    </row>
    <row r="1943" spans="8:8" s="68" customFormat="1" x14ac:dyDescent="0.3">
      <c r="H1943" s="69"/>
    </row>
    <row r="1944" spans="8:8" s="68" customFormat="1" x14ac:dyDescent="0.3">
      <c r="H1944" s="69"/>
    </row>
    <row r="1945" spans="8:8" s="68" customFormat="1" x14ac:dyDescent="0.3">
      <c r="H1945" s="69"/>
    </row>
    <row r="1946" spans="8:8" s="68" customFormat="1" x14ac:dyDescent="0.3">
      <c r="H1946" s="69"/>
    </row>
    <row r="1947" spans="8:8" s="68" customFormat="1" x14ac:dyDescent="0.3">
      <c r="H1947" s="69"/>
    </row>
    <row r="1948" spans="8:8" s="68" customFormat="1" x14ac:dyDescent="0.3">
      <c r="H1948" s="69"/>
    </row>
    <row r="1949" spans="8:8" s="68" customFormat="1" x14ac:dyDescent="0.3">
      <c r="H1949" s="69"/>
    </row>
    <row r="1950" spans="8:8" s="68" customFormat="1" x14ac:dyDescent="0.3">
      <c r="H1950" s="69"/>
    </row>
    <row r="1951" spans="8:8" s="68" customFormat="1" x14ac:dyDescent="0.3">
      <c r="H1951" s="69"/>
    </row>
    <row r="1952" spans="8:8" s="68" customFormat="1" x14ac:dyDescent="0.3">
      <c r="H1952" s="69"/>
    </row>
    <row r="1953" spans="8:8" s="68" customFormat="1" x14ac:dyDescent="0.3">
      <c r="H1953" s="69"/>
    </row>
    <row r="1954" spans="8:8" s="68" customFormat="1" x14ac:dyDescent="0.3">
      <c r="H1954" s="69"/>
    </row>
    <row r="1955" spans="8:8" s="68" customFormat="1" x14ac:dyDescent="0.3">
      <c r="H1955" s="69"/>
    </row>
    <row r="1956" spans="8:8" s="68" customFormat="1" x14ac:dyDescent="0.3">
      <c r="H1956" s="69"/>
    </row>
    <row r="1957" spans="8:8" s="68" customFormat="1" x14ac:dyDescent="0.3">
      <c r="H1957" s="69"/>
    </row>
    <row r="1958" spans="8:8" s="68" customFormat="1" x14ac:dyDescent="0.3">
      <c r="H1958" s="69"/>
    </row>
    <row r="1959" spans="8:8" s="68" customFormat="1" x14ac:dyDescent="0.3">
      <c r="H1959" s="69"/>
    </row>
    <row r="1960" spans="8:8" s="68" customFormat="1" x14ac:dyDescent="0.3">
      <c r="H1960" s="69"/>
    </row>
    <row r="1961" spans="8:8" s="68" customFormat="1" x14ac:dyDescent="0.3">
      <c r="H1961" s="69"/>
    </row>
    <row r="1962" spans="8:8" s="68" customFormat="1" x14ac:dyDescent="0.3">
      <c r="H1962" s="69"/>
    </row>
    <row r="1963" spans="8:8" s="68" customFormat="1" x14ac:dyDescent="0.3">
      <c r="H1963" s="69"/>
    </row>
    <row r="1964" spans="8:8" s="68" customFormat="1" x14ac:dyDescent="0.3">
      <c r="H1964" s="69"/>
    </row>
    <row r="1965" spans="8:8" s="68" customFormat="1" x14ac:dyDescent="0.3">
      <c r="H1965" s="69"/>
    </row>
    <row r="1966" spans="8:8" s="68" customFormat="1" x14ac:dyDescent="0.3">
      <c r="H1966" s="69"/>
    </row>
    <row r="1967" spans="8:8" s="68" customFormat="1" x14ac:dyDescent="0.3">
      <c r="H1967" s="69"/>
    </row>
    <row r="1968" spans="8:8" s="68" customFormat="1" x14ac:dyDescent="0.3">
      <c r="H1968" s="69"/>
    </row>
    <row r="1969" spans="8:8" s="68" customFormat="1" x14ac:dyDescent="0.3">
      <c r="H1969" s="69"/>
    </row>
    <row r="1970" spans="8:8" s="68" customFormat="1" x14ac:dyDescent="0.3">
      <c r="H1970" s="69"/>
    </row>
    <row r="1971" spans="8:8" s="68" customFormat="1" x14ac:dyDescent="0.3">
      <c r="H1971" s="69"/>
    </row>
    <row r="1972" spans="8:8" s="68" customFormat="1" x14ac:dyDescent="0.3">
      <c r="H1972" s="69"/>
    </row>
    <row r="1973" spans="8:8" s="68" customFormat="1" x14ac:dyDescent="0.3">
      <c r="H1973" s="69"/>
    </row>
    <row r="1974" spans="8:8" s="68" customFormat="1" x14ac:dyDescent="0.3">
      <c r="H1974" s="69"/>
    </row>
    <row r="1975" spans="8:8" s="68" customFormat="1" x14ac:dyDescent="0.3">
      <c r="H1975" s="69"/>
    </row>
    <row r="1976" spans="8:8" s="68" customFormat="1" x14ac:dyDescent="0.3">
      <c r="H1976" s="69"/>
    </row>
    <row r="1977" spans="8:8" s="68" customFormat="1" x14ac:dyDescent="0.3">
      <c r="H1977" s="69"/>
    </row>
    <row r="1978" spans="8:8" s="68" customFormat="1" x14ac:dyDescent="0.3">
      <c r="H1978" s="69"/>
    </row>
    <row r="1979" spans="8:8" s="68" customFormat="1" x14ac:dyDescent="0.3">
      <c r="H1979" s="69"/>
    </row>
    <row r="1980" spans="8:8" s="68" customFormat="1" x14ac:dyDescent="0.3">
      <c r="H1980" s="69"/>
    </row>
    <row r="1981" spans="8:8" s="68" customFormat="1" x14ac:dyDescent="0.3">
      <c r="H1981" s="69"/>
    </row>
    <row r="1982" spans="8:8" s="68" customFormat="1" x14ac:dyDescent="0.3">
      <c r="H1982" s="69"/>
    </row>
    <row r="1983" spans="8:8" s="68" customFormat="1" x14ac:dyDescent="0.3">
      <c r="H1983" s="69"/>
    </row>
    <row r="1984" spans="8:8" s="68" customFormat="1" x14ac:dyDescent="0.3">
      <c r="H1984" s="69"/>
    </row>
    <row r="1985" spans="8:8" s="68" customFormat="1" x14ac:dyDescent="0.3">
      <c r="H1985" s="69"/>
    </row>
    <row r="1986" spans="8:8" s="68" customFormat="1" x14ac:dyDescent="0.3">
      <c r="H1986" s="69"/>
    </row>
    <row r="1987" spans="8:8" s="68" customFormat="1" x14ac:dyDescent="0.3">
      <c r="H1987" s="69"/>
    </row>
    <row r="1988" spans="8:8" s="68" customFormat="1" x14ac:dyDescent="0.3">
      <c r="H1988" s="69"/>
    </row>
    <row r="1989" spans="8:8" s="68" customFormat="1" x14ac:dyDescent="0.3">
      <c r="H1989" s="69"/>
    </row>
    <row r="1990" spans="8:8" s="68" customFormat="1" x14ac:dyDescent="0.3">
      <c r="H1990" s="69"/>
    </row>
    <row r="1991" spans="8:8" s="68" customFormat="1" x14ac:dyDescent="0.3">
      <c r="H1991" s="69"/>
    </row>
    <row r="1992" spans="8:8" s="68" customFormat="1" x14ac:dyDescent="0.3">
      <c r="H1992" s="69"/>
    </row>
    <row r="1993" spans="8:8" s="68" customFormat="1" x14ac:dyDescent="0.3">
      <c r="H1993" s="69"/>
    </row>
    <row r="1994" spans="8:8" s="68" customFormat="1" x14ac:dyDescent="0.3">
      <c r="H1994" s="69"/>
    </row>
    <row r="1995" spans="8:8" s="68" customFormat="1" x14ac:dyDescent="0.3">
      <c r="H1995" s="69"/>
    </row>
    <row r="1996" spans="8:8" s="68" customFormat="1" x14ac:dyDescent="0.3">
      <c r="H1996" s="69"/>
    </row>
    <row r="1997" spans="8:8" s="68" customFormat="1" x14ac:dyDescent="0.3">
      <c r="H1997" s="69"/>
    </row>
    <row r="1998" spans="8:8" s="68" customFormat="1" x14ac:dyDescent="0.3">
      <c r="H1998" s="69"/>
    </row>
    <row r="1999" spans="8:8" s="68" customFormat="1" x14ac:dyDescent="0.3">
      <c r="H1999" s="69"/>
    </row>
    <row r="2000" spans="8:8" s="68" customFormat="1" x14ac:dyDescent="0.3">
      <c r="H2000" s="69"/>
    </row>
    <row r="2001" spans="8:8" s="68" customFormat="1" x14ac:dyDescent="0.3">
      <c r="H2001" s="69"/>
    </row>
    <row r="2002" spans="8:8" s="68" customFormat="1" x14ac:dyDescent="0.3">
      <c r="H2002" s="69"/>
    </row>
    <row r="2003" spans="8:8" s="68" customFormat="1" x14ac:dyDescent="0.3">
      <c r="H2003" s="69"/>
    </row>
    <row r="2004" spans="8:8" s="68" customFormat="1" x14ac:dyDescent="0.3">
      <c r="H2004" s="69"/>
    </row>
    <row r="2005" spans="8:8" s="68" customFormat="1" x14ac:dyDescent="0.3">
      <c r="H2005" s="69"/>
    </row>
    <row r="2006" spans="8:8" s="68" customFormat="1" x14ac:dyDescent="0.3">
      <c r="H2006" s="69"/>
    </row>
    <row r="2007" spans="8:8" s="68" customFormat="1" x14ac:dyDescent="0.3">
      <c r="H2007" s="69"/>
    </row>
    <row r="2008" spans="8:8" s="68" customFormat="1" x14ac:dyDescent="0.3">
      <c r="H2008" s="69"/>
    </row>
    <row r="2009" spans="8:8" s="68" customFormat="1" x14ac:dyDescent="0.3">
      <c r="H2009" s="69"/>
    </row>
    <row r="2010" spans="8:8" s="68" customFormat="1" x14ac:dyDescent="0.3">
      <c r="H2010" s="69"/>
    </row>
    <row r="2011" spans="8:8" s="68" customFormat="1" x14ac:dyDescent="0.3">
      <c r="H2011" s="69"/>
    </row>
    <row r="2012" spans="8:8" s="68" customFormat="1" x14ac:dyDescent="0.3">
      <c r="H2012" s="69"/>
    </row>
    <row r="2013" spans="8:8" s="68" customFormat="1" x14ac:dyDescent="0.3">
      <c r="H2013" s="69"/>
    </row>
    <row r="2014" spans="8:8" s="68" customFormat="1" x14ac:dyDescent="0.3">
      <c r="H2014" s="69"/>
    </row>
    <row r="2015" spans="8:8" s="68" customFormat="1" x14ac:dyDescent="0.3">
      <c r="H2015" s="69"/>
    </row>
    <row r="2016" spans="8:8" s="68" customFormat="1" x14ac:dyDescent="0.3">
      <c r="H2016" s="69"/>
    </row>
    <row r="2017" spans="8:8" s="68" customFormat="1" x14ac:dyDescent="0.3">
      <c r="H2017" s="69"/>
    </row>
    <row r="2018" spans="8:8" s="68" customFormat="1" x14ac:dyDescent="0.3">
      <c r="H2018" s="69"/>
    </row>
    <row r="2019" spans="8:8" s="68" customFormat="1" x14ac:dyDescent="0.3">
      <c r="H2019" s="69"/>
    </row>
    <row r="2020" spans="8:8" s="68" customFormat="1" x14ac:dyDescent="0.3">
      <c r="H2020" s="69"/>
    </row>
    <row r="2021" spans="8:8" s="68" customFormat="1" x14ac:dyDescent="0.3">
      <c r="H2021" s="69"/>
    </row>
    <row r="2022" spans="8:8" s="68" customFormat="1" x14ac:dyDescent="0.3">
      <c r="H2022" s="69"/>
    </row>
    <row r="2023" spans="8:8" s="68" customFormat="1" x14ac:dyDescent="0.3">
      <c r="H2023" s="69"/>
    </row>
    <row r="2024" spans="8:8" s="68" customFormat="1" x14ac:dyDescent="0.3">
      <c r="H2024" s="69"/>
    </row>
    <row r="2025" spans="8:8" s="68" customFormat="1" x14ac:dyDescent="0.3">
      <c r="H2025" s="69"/>
    </row>
    <row r="2026" spans="8:8" s="68" customFormat="1" x14ac:dyDescent="0.3">
      <c r="H2026" s="69"/>
    </row>
    <row r="2027" spans="8:8" s="68" customFormat="1" x14ac:dyDescent="0.3">
      <c r="H2027" s="69"/>
    </row>
    <row r="2028" spans="8:8" s="68" customFormat="1" x14ac:dyDescent="0.3">
      <c r="H2028" s="69"/>
    </row>
    <row r="2029" spans="8:8" s="68" customFormat="1" x14ac:dyDescent="0.3">
      <c r="H2029" s="69"/>
    </row>
    <row r="2030" spans="8:8" s="68" customFormat="1" x14ac:dyDescent="0.3">
      <c r="H2030" s="69"/>
    </row>
    <row r="2031" spans="8:8" s="68" customFormat="1" x14ac:dyDescent="0.3">
      <c r="H2031" s="69"/>
    </row>
    <row r="2032" spans="8:8" s="68" customFormat="1" x14ac:dyDescent="0.3">
      <c r="H2032" s="69"/>
    </row>
    <row r="2033" spans="8:8" s="68" customFormat="1" x14ac:dyDescent="0.3">
      <c r="H2033" s="69"/>
    </row>
    <row r="2034" spans="8:8" s="68" customFormat="1" x14ac:dyDescent="0.3">
      <c r="H2034" s="69"/>
    </row>
    <row r="2035" spans="8:8" s="68" customFormat="1" x14ac:dyDescent="0.3">
      <c r="H2035" s="69"/>
    </row>
    <row r="2036" spans="8:8" s="68" customFormat="1" x14ac:dyDescent="0.3">
      <c r="H2036" s="69"/>
    </row>
    <row r="2037" spans="8:8" s="68" customFormat="1" x14ac:dyDescent="0.3">
      <c r="H2037" s="69"/>
    </row>
    <row r="2038" spans="8:8" s="68" customFormat="1" x14ac:dyDescent="0.3">
      <c r="H2038" s="69"/>
    </row>
    <row r="2039" spans="8:8" s="68" customFormat="1" x14ac:dyDescent="0.3">
      <c r="H2039" s="69"/>
    </row>
    <row r="2040" spans="8:8" s="68" customFormat="1" x14ac:dyDescent="0.3">
      <c r="H2040" s="69"/>
    </row>
    <row r="2041" spans="8:8" s="68" customFormat="1" x14ac:dyDescent="0.3">
      <c r="H2041" s="69"/>
    </row>
    <row r="2042" spans="8:8" s="68" customFormat="1" x14ac:dyDescent="0.3">
      <c r="H2042" s="69"/>
    </row>
    <row r="2043" spans="8:8" s="68" customFormat="1" x14ac:dyDescent="0.3">
      <c r="H2043" s="69"/>
    </row>
    <row r="2044" spans="8:8" s="68" customFormat="1" x14ac:dyDescent="0.3">
      <c r="H2044" s="69"/>
    </row>
    <row r="2045" spans="8:8" s="68" customFormat="1" x14ac:dyDescent="0.3">
      <c r="H2045" s="69"/>
    </row>
    <row r="2046" spans="8:8" s="68" customFormat="1" x14ac:dyDescent="0.3">
      <c r="H2046" s="69"/>
    </row>
    <row r="2047" spans="8:8" s="68" customFormat="1" x14ac:dyDescent="0.3">
      <c r="H2047" s="69"/>
    </row>
    <row r="2048" spans="8:8" s="68" customFormat="1" x14ac:dyDescent="0.3">
      <c r="H2048" s="69"/>
    </row>
    <row r="2049" spans="8:8" s="68" customFormat="1" x14ac:dyDescent="0.3">
      <c r="H2049" s="69"/>
    </row>
    <row r="2050" spans="8:8" s="68" customFormat="1" x14ac:dyDescent="0.3">
      <c r="H2050" s="69"/>
    </row>
    <row r="2051" spans="8:8" s="68" customFormat="1" x14ac:dyDescent="0.3">
      <c r="H2051" s="69"/>
    </row>
    <row r="2052" spans="8:8" s="68" customFormat="1" x14ac:dyDescent="0.3">
      <c r="H2052" s="69"/>
    </row>
    <row r="2053" spans="8:8" s="68" customFormat="1" x14ac:dyDescent="0.3">
      <c r="H2053" s="69"/>
    </row>
    <row r="2054" spans="8:8" s="68" customFormat="1" x14ac:dyDescent="0.3">
      <c r="H2054" s="69"/>
    </row>
    <row r="2055" spans="8:8" s="68" customFormat="1" x14ac:dyDescent="0.3">
      <c r="H2055" s="69"/>
    </row>
    <row r="2056" spans="8:8" s="68" customFormat="1" x14ac:dyDescent="0.3">
      <c r="H2056" s="69"/>
    </row>
    <row r="2057" spans="8:8" s="68" customFormat="1" x14ac:dyDescent="0.3">
      <c r="H2057" s="69"/>
    </row>
    <row r="2058" spans="8:8" s="68" customFormat="1" x14ac:dyDescent="0.3">
      <c r="H2058" s="69"/>
    </row>
    <row r="2059" spans="8:8" s="68" customFormat="1" x14ac:dyDescent="0.3">
      <c r="H2059" s="69"/>
    </row>
    <row r="2060" spans="8:8" s="68" customFormat="1" x14ac:dyDescent="0.3">
      <c r="H2060" s="69"/>
    </row>
    <row r="2061" spans="8:8" s="68" customFormat="1" x14ac:dyDescent="0.3">
      <c r="H2061" s="69"/>
    </row>
    <row r="2062" spans="8:8" s="68" customFormat="1" x14ac:dyDescent="0.3">
      <c r="H2062" s="69"/>
    </row>
    <row r="2063" spans="8:8" s="68" customFormat="1" x14ac:dyDescent="0.3">
      <c r="H2063" s="69"/>
    </row>
    <row r="2064" spans="8:8" s="68" customFormat="1" x14ac:dyDescent="0.3">
      <c r="H2064" s="69"/>
    </row>
    <row r="2065" spans="8:8" s="68" customFormat="1" x14ac:dyDescent="0.3">
      <c r="H2065" s="69"/>
    </row>
    <row r="2066" spans="8:8" s="68" customFormat="1" x14ac:dyDescent="0.3">
      <c r="H2066" s="69"/>
    </row>
    <row r="2067" spans="8:8" s="68" customFormat="1" x14ac:dyDescent="0.3">
      <c r="H2067" s="69"/>
    </row>
    <row r="2068" spans="8:8" s="68" customFormat="1" x14ac:dyDescent="0.3">
      <c r="H2068" s="69"/>
    </row>
    <row r="2069" spans="8:8" s="68" customFormat="1" x14ac:dyDescent="0.3">
      <c r="H2069" s="69"/>
    </row>
    <row r="2070" spans="8:8" s="68" customFormat="1" x14ac:dyDescent="0.3">
      <c r="H2070" s="69"/>
    </row>
    <row r="2071" spans="8:8" s="68" customFormat="1" x14ac:dyDescent="0.3">
      <c r="H2071" s="69"/>
    </row>
    <row r="2072" spans="8:8" s="68" customFormat="1" x14ac:dyDescent="0.3">
      <c r="H2072" s="69"/>
    </row>
    <row r="2073" spans="8:8" s="68" customFormat="1" x14ac:dyDescent="0.3">
      <c r="H2073" s="69"/>
    </row>
    <row r="2074" spans="8:8" s="68" customFormat="1" x14ac:dyDescent="0.3">
      <c r="H2074" s="69"/>
    </row>
    <row r="2075" spans="8:8" s="68" customFormat="1" x14ac:dyDescent="0.3">
      <c r="H2075" s="69"/>
    </row>
    <row r="2076" spans="8:8" s="68" customFormat="1" x14ac:dyDescent="0.3">
      <c r="H2076" s="69"/>
    </row>
    <row r="2077" spans="8:8" s="68" customFormat="1" x14ac:dyDescent="0.3">
      <c r="H2077" s="69"/>
    </row>
    <row r="2078" spans="8:8" s="68" customFormat="1" x14ac:dyDescent="0.3">
      <c r="H2078" s="69"/>
    </row>
    <row r="2079" spans="8:8" s="68" customFormat="1" x14ac:dyDescent="0.3">
      <c r="H2079" s="69"/>
    </row>
    <row r="2080" spans="8:8" s="68" customFormat="1" x14ac:dyDescent="0.3">
      <c r="H2080" s="69"/>
    </row>
    <row r="2081" spans="8:8" s="68" customFormat="1" x14ac:dyDescent="0.3">
      <c r="H2081" s="69"/>
    </row>
    <row r="2082" spans="8:8" s="68" customFormat="1" x14ac:dyDescent="0.3">
      <c r="H2082" s="69"/>
    </row>
    <row r="2083" spans="8:8" s="68" customFormat="1" x14ac:dyDescent="0.3">
      <c r="H2083" s="69"/>
    </row>
    <row r="2084" spans="8:8" s="68" customFormat="1" x14ac:dyDescent="0.3">
      <c r="H2084" s="69"/>
    </row>
    <row r="2085" spans="8:8" s="68" customFormat="1" x14ac:dyDescent="0.3">
      <c r="H2085" s="69"/>
    </row>
    <row r="2086" spans="8:8" s="68" customFormat="1" x14ac:dyDescent="0.3">
      <c r="H2086" s="69"/>
    </row>
    <row r="2087" spans="8:8" s="68" customFormat="1" x14ac:dyDescent="0.3">
      <c r="H2087" s="69"/>
    </row>
    <row r="2088" spans="8:8" s="68" customFormat="1" x14ac:dyDescent="0.3">
      <c r="H2088" s="69"/>
    </row>
    <row r="2089" spans="8:8" s="68" customFormat="1" x14ac:dyDescent="0.3">
      <c r="H2089" s="69"/>
    </row>
    <row r="2090" spans="8:8" s="68" customFormat="1" x14ac:dyDescent="0.3">
      <c r="H2090" s="69"/>
    </row>
    <row r="2091" spans="8:8" s="68" customFormat="1" x14ac:dyDescent="0.3">
      <c r="H2091" s="69"/>
    </row>
    <row r="2092" spans="8:8" s="68" customFormat="1" x14ac:dyDescent="0.3">
      <c r="H2092" s="69"/>
    </row>
    <row r="2093" spans="8:8" s="68" customFormat="1" x14ac:dyDescent="0.3">
      <c r="H2093" s="69"/>
    </row>
    <row r="2094" spans="8:8" s="68" customFormat="1" x14ac:dyDescent="0.3">
      <c r="H2094" s="69"/>
    </row>
    <row r="2095" spans="8:8" s="68" customFormat="1" x14ac:dyDescent="0.3">
      <c r="H2095" s="69"/>
    </row>
    <row r="2096" spans="8:8" s="68" customFormat="1" x14ac:dyDescent="0.3">
      <c r="H2096" s="69"/>
    </row>
    <row r="2097" spans="8:8" s="68" customFormat="1" x14ac:dyDescent="0.3">
      <c r="H2097" s="69"/>
    </row>
    <row r="2098" spans="8:8" s="68" customFormat="1" x14ac:dyDescent="0.3">
      <c r="H2098" s="69"/>
    </row>
    <row r="2099" spans="8:8" s="68" customFormat="1" x14ac:dyDescent="0.3">
      <c r="H2099" s="69"/>
    </row>
    <row r="2100" spans="8:8" s="68" customFormat="1" x14ac:dyDescent="0.3">
      <c r="H2100" s="69"/>
    </row>
    <row r="2101" spans="8:8" s="68" customFormat="1" x14ac:dyDescent="0.3">
      <c r="H2101" s="69"/>
    </row>
    <row r="2102" spans="8:8" s="68" customFormat="1" x14ac:dyDescent="0.3">
      <c r="H2102" s="69"/>
    </row>
    <row r="2103" spans="8:8" s="68" customFormat="1" x14ac:dyDescent="0.3">
      <c r="H2103" s="69"/>
    </row>
    <row r="2104" spans="8:8" s="68" customFormat="1" x14ac:dyDescent="0.3">
      <c r="H2104" s="69"/>
    </row>
    <row r="2105" spans="8:8" s="68" customFormat="1" x14ac:dyDescent="0.3">
      <c r="H2105" s="69"/>
    </row>
    <row r="2106" spans="8:8" s="68" customFormat="1" x14ac:dyDescent="0.3">
      <c r="H2106" s="69"/>
    </row>
    <row r="2107" spans="8:8" s="68" customFormat="1" x14ac:dyDescent="0.3">
      <c r="H2107" s="69"/>
    </row>
    <row r="2108" spans="8:8" s="68" customFormat="1" x14ac:dyDescent="0.3">
      <c r="H2108" s="69"/>
    </row>
    <row r="2109" spans="8:8" s="68" customFormat="1" x14ac:dyDescent="0.3">
      <c r="H2109" s="69"/>
    </row>
    <row r="2110" spans="8:8" s="68" customFormat="1" x14ac:dyDescent="0.3">
      <c r="H2110" s="69"/>
    </row>
    <row r="2111" spans="8:8" s="68" customFormat="1" x14ac:dyDescent="0.3">
      <c r="H2111" s="69"/>
    </row>
    <row r="2112" spans="8:8" s="68" customFormat="1" x14ac:dyDescent="0.3">
      <c r="H2112" s="69"/>
    </row>
    <row r="2113" spans="8:8" s="68" customFormat="1" x14ac:dyDescent="0.3">
      <c r="H2113" s="69"/>
    </row>
    <row r="2114" spans="8:8" s="68" customFormat="1" x14ac:dyDescent="0.3">
      <c r="H2114" s="69"/>
    </row>
    <row r="2115" spans="8:8" s="68" customFormat="1" x14ac:dyDescent="0.3">
      <c r="H2115" s="69"/>
    </row>
    <row r="2116" spans="8:8" s="68" customFormat="1" x14ac:dyDescent="0.3">
      <c r="H2116" s="69"/>
    </row>
    <row r="2117" spans="8:8" s="68" customFormat="1" x14ac:dyDescent="0.3">
      <c r="H2117" s="69"/>
    </row>
    <row r="2118" spans="8:8" s="68" customFormat="1" x14ac:dyDescent="0.3">
      <c r="H2118" s="69"/>
    </row>
    <row r="2119" spans="8:8" s="68" customFormat="1" x14ac:dyDescent="0.3">
      <c r="H2119" s="69"/>
    </row>
    <row r="2120" spans="8:8" s="68" customFormat="1" x14ac:dyDescent="0.3">
      <c r="H2120" s="69"/>
    </row>
    <row r="2121" spans="8:8" s="68" customFormat="1" x14ac:dyDescent="0.3">
      <c r="H2121" s="69"/>
    </row>
    <row r="2122" spans="8:8" s="68" customFormat="1" x14ac:dyDescent="0.3">
      <c r="H2122" s="69"/>
    </row>
    <row r="2123" spans="8:8" s="68" customFormat="1" x14ac:dyDescent="0.3">
      <c r="H2123" s="69"/>
    </row>
    <row r="2124" spans="8:8" s="68" customFormat="1" x14ac:dyDescent="0.3">
      <c r="H2124" s="69"/>
    </row>
    <row r="2125" spans="8:8" s="68" customFormat="1" x14ac:dyDescent="0.3">
      <c r="H2125" s="69"/>
    </row>
    <row r="2126" spans="8:8" s="68" customFormat="1" x14ac:dyDescent="0.3">
      <c r="H2126" s="69"/>
    </row>
    <row r="2127" spans="8:8" s="68" customFormat="1" x14ac:dyDescent="0.3">
      <c r="H2127" s="69"/>
    </row>
    <row r="2128" spans="8:8" s="68" customFormat="1" x14ac:dyDescent="0.3">
      <c r="H2128" s="69"/>
    </row>
    <row r="2129" spans="8:8" s="68" customFormat="1" x14ac:dyDescent="0.3">
      <c r="H2129" s="69"/>
    </row>
    <row r="2130" spans="8:8" s="68" customFormat="1" x14ac:dyDescent="0.3">
      <c r="H2130" s="69"/>
    </row>
    <row r="2131" spans="8:8" s="68" customFormat="1" x14ac:dyDescent="0.3">
      <c r="H2131" s="69"/>
    </row>
    <row r="2132" spans="8:8" s="68" customFormat="1" x14ac:dyDescent="0.3">
      <c r="H2132" s="69"/>
    </row>
    <row r="2133" spans="8:8" s="68" customFormat="1" x14ac:dyDescent="0.3">
      <c r="H2133" s="69"/>
    </row>
    <row r="2134" spans="8:8" s="68" customFormat="1" x14ac:dyDescent="0.3">
      <c r="H2134" s="69"/>
    </row>
    <row r="2135" spans="8:8" s="68" customFormat="1" x14ac:dyDescent="0.3">
      <c r="H2135" s="69"/>
    </row>
    <row r="2136" spans="8:8" s="68" customFormat="1" x14ac:dyDescent="0.3">
      <c r="H2136" s="69"/>
    </row>
    <row r="2137" spans="8:8" s="68" customFormat="1" x14ac:dyDescent="0.3">
      <c r="H2137" s="69"/>
    </row>
    <row r="2138" spans="8:8" s="68" customFormat="1" x14ac:dyDescent="0.3">
      <c r="H2138" s="69"/>
    </row>
    <row r="2139" spans="8:8" s="68" customFormat="1" x14ac:dyDescent="0.3">
      <c r="H2139" s="69"/>
    </row>
    <row r="2140" spans="8:8" s="68" customFormat="1" x14ac:dyDescent="0.3">
      <c r="H2140" s="69"/>
    </row>
    <row r="2141" spans="8:8" s="68" customFormat="1" x14ac:dyDescent="0.3">
      <c r="H2141" s="69"/>
    </row>
    <row r="2142" spans="8:8" s="68" customFormat="1" x14ac:dyDescent="0.3">
      <c r="H2142" s="69"/>
    </row>
    <row r="2143" spans="8:8" s="68" customFormat="1" x14ac:dyDescent="0.3">
      <c r="H2143" s="69"/>
    </row>
    <row r="2144" spans="8:8" s="68" customFormat="1" x14ac:dyDescent="0.3">
      <c r="H2144" s="69"/>
    </row>
    <row r="2145" spans="8:8" s="68" customFormat="1" x14ac:dyDescent="0.3">
      <c r="H2145" s="69"/>
    </row>
    <row r="2146" spans="8:8" s="68" customFormat="1" x14ac:dyDescent="0.3">
      <c r="H2146" s="69"/>
    </row>
    <row r="2147" spans="8:8" s="68" customFormat="1" x14ac:dyDescent="0.3">
      <c r="H2147" s="69"/>
    </row>
    <row r="2148" spans="8:8" s="68" customFormat="1" x14ac:dyDescent="0.3">
      <c r="H2148" s="69"/>
    </row>
    <row r="2149" spans="8:8" s="68" customFormat="1" x14ac:dyDescent="0.3">
      <c r="H2149" s="69"/>
    </row>
    <row r="2150" spans="8:8" s="68" customFormat="1" x14ac:dyDescent="0.3">
      <c r="H2150" s="69"/>
    </row>
    <row r="2151" spans="8:8" s="68" customFormat="1" x14ac:dyDescent="0.3">
      <c r="H2151" s="69"/>
    </row>
    <row r="2152" spans="8:8" s="68" customFormat="1" x14ac:dyDescent="0.3">
      <c r="H2152" s="69"/>
    </row>
    <row r="2153" spans="8:8" s="68" customFormat="1" x14ac:dyDescent="0.3">
      <c r="H2153" s="69"/>
    </row>
    <row r="2154" spans="8:8" s="68" customFormat="1" x14ac:dyDescent="0.3">
      <c r="H2154" s="69"/>
    </row>
    <row r="2155" spans="8:8" s="68" customFormat="1" x14ac:dyDescent="0.3">
      <c r="H2155" s="69"/>
    </row>
    <row r="2156" spans="8:8" s="68" customFormat="1" x14ac:dyDescent="0.3">
      <c r="H2156" s="69"/>
    </row>
    <row r="2157" spans="8:8" s="68" customFormat="1" x14ac:dyDescent="0.3">
      <c r="H2157" s="69"/>
    </row>
    <row r="2158" spans="8:8" s="68" customFormat="1" x14ac:dyDescent="0.3">
      <c r="H2158" s="69"/>
    </row>
    <row r="2159" spans="8:8" s="68" customFormat="1" x14ac:dyDescent="0.3">
      <c r="H2159" s="69"/>
    </row>
    <row r="2160" spans="8:8" s="68" customFormat="1" x14ac:dyDescent="0.3">
      <c r="H2160" s="69"/>
    </row>
    <row r="2161" spans="8:8" s="68" customFormat="1" x14ac:dyDescent="0.3">
      <c r="H2161" s="69"/>
    </row>
    <row r="2162" spans="8:8" s="68" customFormat="1" x14ac:dyDescent="0.3">
      <c r="H2162" s="69"/>
    </row>
    <row r="2163" spans="8:8" s="68" customFormat="1" x14ac:dyDescent="0.3">
      <c r="H2163" s="69"/>
    </row>
    <row r="2164" spans="8:8" s="68" customFormat="1" x14ac:dyDescent="0.3">
      <c r="H2164" s="69"/>
    </row>
    <row r="2165" spans="8:8" s="68" customFormat="1" x14ac:dyDescent="0.3">
      <c r="H2165" s="69"/>
    </row>
    <row r="2166" spans="8:8" s="68" customFormat="1" x14ac:dyDescent="0.3">
      <c r="H2166" s="69"/>
    </row>
    <row r="2167" spans="8:8" s="68" customFormat="1" x14ac:dyDescent="0.3">
      <c r="H2167" s="69"/>
    </row>
    <row r="2168" spans="8:8" s="68" customFormat="1" x14ac:dyDescent="0.3">
      <c r="H2168" s="69"/>
    </row>
    <row r="2169" spans="8:8" s="68" customFormat="1" x14ac:dyDescent="0.3">
      <c r="H2169" s="69"/>
    </row>
    <row r="2170" spans="8:8" s="68" customFormat="1" x14ac:dyDescent="0.3">
      <c r="H2170" s="69"/>
    </row>
    <row r="2171" spans="8:8" s="68" customFormat="1" x14ac:dyDescent="0.3">
      <c r="H2171" s="69"/>
    </row>
    <row r="2172" spans="8:8" s="68" customFormat="1" x14ac:dyDescent="0.3">
      <c r="H2172" s="69"/>
    </row>
    <row r="2173" spans="8:8" s="68" customFormat="1" x14ac:dyDescent="0.3">
      <c r="H2173" s="69"/>
    </row>
    <row r="2174" spans="8:8" s="68" customFormat="1" x14ac:dyDescent="0.3">
      <c r="H2174" s="69"/>
    </row>
    <row r="2175" spans="8:8" s="68" customFormat="1" x14ac:dyDescent="0.3">
      <c r="H2175" s="69"/>
    </row>
    <row r="2176" spans="8:8" s="68" customFormat="1" x14ac:dyDescent="0.3">
      <c r="H2176" s="69"/>
    </row>
    <row r="2177" spans="8:8" s="68" customFormat="1" x14ac:dyDescent="0.3">
      <c r="H2177" s="69"/>
    </row>
    <row r="2178" spans="8:8" s="68" customFormat="1" x14ac:dyDescent="0.3">
      <c r="H2178" s="69"/>
    </row>
    <row r="2179" spans="8:8" s="68" customFormat="1" x14ac:dyDescent="0.3">
      <c r="H2179" s="69"/>
    </row>
    <row r="2180" spans="8:8" s="68" customFormat="1" x14ac:dyDescent="0.3">
      <c r="H2180" s="69"/>
    </row>
    <row r="2181" spans="8:8" s="68" customFormat="1" x14ac:dyDescent="0.3">
      <c r="H2181" s="69"/>
    </row>
    <row r="2182" spans="8:8" s="68" customFormat="1" x14ac:dyDescent="0.3">
      <c r="H2182" s="69"/>
    </row>
    <row r="2183" spans="8:8" s="68" customFormat="1" x14ac:dyDescent="0.3">
      <c r="H2183" s="69"/>
    </row>
    <row r="2184" spans="8:8" s="68" customFormat="1" x14ac:dyDescent="0.3">
      <c r="H2184" s="69"/>
    </row>
    <row r="2185" spans="8:8" s="68" customFormat="1" x14ac:dyDescent="0.3">
      <c r="H2185" s="69"/>
    </row>
    <row r="2186" spans="8:8" s="68" customFormat="1" x14ac:dyDescent="0.3">
      <c r="H2186" s="69"/>
    </row>
    <row r="2187" spans="8:8" s="68" customFormat="1" x14ac:dyDescent="0.3">
      <c r="H2187" s="69"/>
    </row>
    <row r="2188" spans="8:8" s="68" customFormat="1" x14ac:dyDescent="0.3">
      <c r="H2188" s="69"/>
    </row>
    <row r="2189" spans="8:8" s="68" customFormat="1" x14ac:dyDescent="0.3">
      <c r="H2189" s="69"/>
    </row>
    <row r="2190" spans="8:8" s="68" customFormat="1" x14ac:dyDescent="0.3">
      <c r="H2190" s="69"/>
    </row>
    <row r="2191" spans="8:8" s="68" customFormat="1" x14ac:dyDescent="0.3">
      <c r="H2191" s="69"/>
    </row>
    <row r="2192" spans="8:8" s="68" customFormat="1" x14ac:dyDescent="0.3">
      <c r="H2192" s="69"/>
    </row>
    <row r="2193" spans="8:8" s="68" customFormat="1" x14ac:dyDescent="0.3">
      <c r="H2193" s="69"/>
    </row>
    <row r="2194" spans="8:8" s="68" customFormat="1" x14ac:dyDescent="0.3">
      <c r="H2194" s="69"/>
    </row>
    <row r="2195" spans="8:8" s="68" customFormat="1" x14ac:dyDescent="0.3">
      <c r="H2195" s="69"/>
    </row>
    <row r="2196" spans="8:8" s="68" customFormat="1" x14ac:dyDescent="0.3">
      <c r="H2196" s="69"/>
    </row>
    <row r="2197" spans="8:8" s="68" customFormat="1" x14ac:dyDescent="0.3">
      <c r="H2197" s="69"/>
    </row>
    <row r="2198" spans="8:8" s="68" customFormat="1" x14ac:dyDescent="0.3">
      <c r="H2198" s="69"/>
    </row>
    <row r="2199" spans="8:8" s="68" customFormat="1" x14ac:dyDescent="0.3">
      <c r="H2199" s="69"/>
    </row>
    <row r="2200" spans="8:8" s="68" customFormat="1" x14ac:dyDescent="0.3">
      <c r="H2200" s="69"/>
    </row>
    <row r="2201" spans="8:8" s="68" customFormat="1" x14ac:dyDescent="0.3">
      <c r="H2201" s="69"/>
    </row>
    <row r="2202" spans="8:8" s="68" customFormat="1" x14ac:dyDescent="0.3">
      <c r="H2202" s="69"/>
    </row>
    <row r="2203" spans="8:8" s="68" customFormat="1" x14ac:dyDescent="0.3">
      <c r="H2203" s="69"/>
    </row>
    <row r="2204" spans="8:8" s="68" customFormat="1" x14ac:dyDescent="0.3">
      <c r="H2204" s="69"/>
    </row>
    <row r="2205" spans="8:8" s="68" customFormat="1" x14ac:dyDescent="0.3">
      <c r="H2205" s="69"/>
    </row>
    <row r="2206" spans="8:8" s="68" customFormat="1" x14ac:dyDescent="0.3">
      <c r="H2206" s="69"/>
    </row>
    <row r="2207" spans="8:8" s="68" customFormat="1" x14ac:dyDescent="0.3">
      <c r="H2207" s="69"/>
    </row>
    <row r="2208" spans="8:8" s="68" customFormat="1" x14ac:dyDescent="0.3">
      <c r="H2208" s="69"/>
    </row>
    <row r="2209" spans="8:8" s="68" customFormat="1" x14ac:dyDescent="0.3">
      <c r="H2209" s="69"/>
    </row>
    <row r="2210" spans="8:8" s="68" customFormat="1" x14ac:dyDescent="0.3">
      <c r="H2210" s="69"/>
    </row>
    <row r="2211" spans="8:8" s="68" customFormat="1" x14ac:dyDescent="0.3">
      <c r="H2211" s="69"/>
    </row>
    <row r="2212" spans="8:8" s="68" customFormat="1" x14ac:dyDescent="0.3">
      <c r="H2212" s="69"/>
    </row>
    <row r="2213" spans="8:8" s="68" customFormat="1" x14ac:dyDescent="0.3">
      <c r="H2213" s="69"/>
    </row>
    <row r="2214" spans="8:8" s="68" customFormat="1" x14ac:dyDescent="0.3">
      <c r="H2214" s="69"/>
    </row>
    <row r="2215" spans="8:8" s="68" customFormat="1" x14ac:dyDescent="0.3">
      <c r="H2215" s="69"/>
    </row>
    <row r="2216" spans="8:8" s="68" customFormat="1" x14ac:dyDescent="0.3">
      <c r="H2216" s="69"/>
    </row>
    <row r="2217" spans="8:8" s="68" customFormat="1" x14ac:dyDescent="0.3">
      <c r="H2217" s="69"/>
    </row>
    <row r="2218" spans="8:8" s="68" customFormat="1" x14ac:dyDescent="0.3">
      <c r="H2218" s="69"/>
    </row>
    <row r="2219" spans="8:8" s="68" customFormat="1" x14ac:dyDescent="0.3">
      <c r="H2219" s="69"/>
    </row>
    <row r="2220" spans="8:8" s="68" customFormat="1" x14ac:dyDescent="0.3">
      <c r="H2220" s="69"/>
    </row>
    <row r="2221" spans="8:8" s="68" customFormat="1" x14ac:dyDescent="0.3">
      <c r="H2221" s="69"/>
    </row>
    <row r="2222" spans="8:8" s="68" customFormat="1" x14ac:dyDescent="0.3">
      <c r="H2222" s="69"/>
    </row>
    <row r="2223" spans="8:8" s="68" customFormat="1" x14ac:dyDescent="0.3">
      <c r="H2223" s="69"/>
    </row>
    <row r="2224" spans="8:8" s="68" customFormat="1" x14ac:dyDescent="0.3">
      <c r="H2224" s="69"/>
    </row>
    <row r="2225" spans="8:8" s="68" customFormat="1" x14ac:dyDescent="0.3">
      <c r="H2225" s="69"/>
    </row>
    <row r="2226" spans="8:8" s="68" customFormat="1" x14ac:dyDescent="0.3">
      <c r="H2226" s="69"/>
    </row>
    <row r="2227" spans="8:8" s="68" customFormat="1" x14ac:dyDescent="0.3">
      <c r="H2227" s="69"/>
    </row>
    <row r="2228" spans="8:8" s="68" customFormat="1" x14ac:dyDescent="0.3">
      <c r="H2228" s="69"/>
    </row>
    <row r="2229" spans="8:8" s="68" customFormat="1" x14ac:dyDescent="0.3">
      <c r="H2229" s="69"/>
    </row>
    <row r="2230" spans="8:8" s="68" customFormat="1" x14ac:dyDescent="0.3">
      <c r="H2230" s="69"/>
    </row>
    <row r="2231" spans="8:8" s="68" customFormat="1" x14ac:dyDescent="0.3">
      <c r="H2231" s="69"/>
    </row>
    <row r="2232" spans="8:8" s="68" customFormat="1" x14ac:dyDescent="0.3">
      <c r="H2232" s="69"/>
    </row>
    <row r="2233" spans="8:8" s="68" customFormat="1" x14ac:dyDescent="0.3">
      <c r="H2233" s="69"/>
    </row>
    <row r="2234" spans="8:8" s="68" customFormat="1" x14ac:dyDescent="0.3">
      <c r="H2234" s="69"/>
    </row>
    <row r="2235" spans="8:8" s="68" customFormat="1" x14ac:dyDescent="0.3">
      <c r="H2235" s="69"/>
    </row>
    <row r="2236" spans="8:8" s="68" customFormat="1" x14ac:dyDescent="0.3">
      <c r="H2236" s="69"/>
    </row>
    <row r="2237" spans="8:8" s="68" customFormat="1" x14ac:dyDescent="0.3">
      <c r="H2237" s="69"/>
    </row>
    <row r="2238" spans="8:8" s="68" customFormat="1" x14ac:dyDescent="0.3">
      <c r="H2238" s="69"/>
    </row>
    <row r="2239" spans="8:8" s="68" customFormat="1" x14ac:dyDescent="0.3">
      <c r="H2239" s="69"/>
    </row>
    <row r="2240" spans="8:8" s="68" customFormat="1" x14ac:dyDescent="0.3">
      <c r="H2240" s="69"/>
    </row>
    <row r="2241" spans="8:8" s="68" customFormat="1" x14ac:dyDescent="0.3">
      <c r="H2241" s="69"/>
    </row>
    <row r="2242" spans="8:8" s="68" customFormat="1" x14ac:dyDescent="0.3">
      <c r="H2242" s="69"/>
    </row>
    <row r="2243" spans="8:8" s="68" customFormat="1" x14ac:dyDescent="0.3">
      <c r="H2243" s="69"/>
    </row>
    <row r="2244" spans="8:8" s="68" customFormat="1" x14ac:dyDescent="0.3">
      <c r="H2244" s="69"/>
    </row>
    <row r="2245" spans="8:8" s="68" customFormat="1" x14ac:dyDescent="0.3">
      <c r="H2245" s="69"/>
    </row>
    <row r="2246" spans="8:8" s="68" customFormat="1" x14ac:dyDescent="0.3">
      <c r="H2246" s="69"/>
    </row>
    <row r="2247" spans="8:8" s="68" customFormat="1" x14ac:dyDescent="0.3">
      <c r="H2247" s="69"/>
    </row>
    <row r="2248" spans="8:8" s="68" customFormat="1" x14ac:dyDescent="0.3">
      <c r="H2248" s="69"/>
    </row>
    <row r="2249" spans="8:8" s="68" customFormat="1" x14ac:dyDescent="0.3">
      <c r="H2249" s="69"/>
    </row>
    <row r="2250" spans="8:8" s="68" customFormat="1" x14ac:dyDescent="0.3">
      <c r="H2250" s="69"/>
    </row>
    <row r="2251" spans="8:8" s="68" customFormat="1" x14ac:dyDescent="0.3">
      <c r="H2251" s="69"/>
    </row>
    <row r="2252" spans="8:8" s="68" customFormat="1" x14ac:dyDescent="0.3">
      <c r="H2252" s="69"/>
    </row>
    <row r="2253" spans="8:8" s="68" customFormat="1" x14ac:dyDescent="0.3">
      <c r="H2253" s="69"/>
    </row>
    <row r="2254" spans="8:8" s="68" customFormat="1" x14ac:dyDescent="0.3">
      <c r="H2254" s="69"/>
    </row>
    <row r="2255" spans="8:8" s="68" customFormat="1" x14ac:dyDescent="0.3">
      <c r="H2255" s="69"/>
    </row>
    <row r="2256" spans="8:8" s="68" customFormat="1" x14ac:dyDescent="0.3">
      <c r="H2256" s="69"/>
    </row>
    <row r="2257" spans="8:8" s="68" customFormat="1" x14ac:dyDescent="0.3">
      <c r="H2257" s="69"/>
    </row>
    <row r="2258" spans="8:8" s="68" customFormat="1" x14ac:dyDescent="0.3">
      <c r="H2258" s="69"/>
    </row>
    <row r="2259" spans="8:8" s="68" customFormat="1" x14ac:dyDescent="0.3">
      <c r="H2259" s="69"/>
    </row>
    <row r="2260" spans="8:8" s="68" customFormat="1" x14ac:dyDescent="0.3">
      <c r="H2260" s="69"/>
    </row>
    <row r="2261" spans="8:8" s="68" customFormat="1" x14ac:dyDescent="0.3">
      <c r="H2261" s="69"/>
    </row>
    <row r="2262" spans="8:8" s="68" customFormat="1" x14ac:dyDescent="0.3">
      <c r="H2262" s="69"/>
    </row>
    <row r="2263" spans="8:8" s="68" customFormat="1" x14ac:dyDescent="0.3">
      <c r="H2263" s="69"/>
    </row>
    <row r="2264" spans="8:8" s="68" customFormat="1" x14ac:dyDescent="0.3">
      <c r="H2264" s="69"/>
    </row>
    <row r="2265" spans="8:8" s="68" customFormat="1" x14ac:dyDescent="0.3">
      <c r="H2265" s="69"/>
    </row>
    <row r="2266" spans="8:8" s="68" customFormat="1" x14ac:dyDescent="0.3">
      <c r="H2266" s="69"/>
    </row>
    <row r="2267" spans="8:8" s="68" customFormat="1" x14ac:dyDescent="0.3">
      <c r="H2267" s="69"/>
    </row>
    <row r="2268" spans="8:8" s="68" customFormat="1" x14ac:dyDescent="0.3">
      <c r="H2268" s="69"/>
    </row>
    <row r="2269" spans="8:8" s="68" customFormat="1" x14ac:dyDescent="0.3">
      <c r="H2269" s="69"/>
    </row>
    <row r="2270" spans="8:8" s="68" customFormat="1" x14ac:dyDescent="0.3">
      <c r="H2270" s="69"/>
    </row>
    <row r="2271" spans="8:8" s="68" customFormat="1" x14ac:dyDescent="0.3">
      <c r="H2271" s="69"/>
    </row>
    <row r="2272" spans="8:8" s="68" customFormat="1" x14ac:dyDescent="0.3">
      <c r="H2272" s="69"/>
    </row>
    <row r="2273" spans="8:8" s="68" customFormat="1" x14ac:dyDescent="0.3">
      <c r="H2273" s="69"/>
    </row>
    <row r="2274" spans="8:8" s="68" customFormat="1" x14ac:dyDescent="0.3">
      <c r="H2274" s="69"/>
    </row>
    <row r="2275" spans="8:8" s="68" customFormat="1" x14ac:dyDescent="0.3">
      <c r="H2275" s="69"/>
    </row>
    <row r="2276" spans="8:8" s="68" customFormat="1" x14ac:dyDescent="0.3">
      <c r="H2276" s="69"/>
    </row>
    <row r="2277" spans="8:8" s="68" customFormat="1" x14ac:dyDescent="0.3">
      <c r="H2277" s="69"/>
    </row>
    <row r="2278" spans="8:8" s="68" customFormat="1" x14ac:dyDescent="0.3">
      <c r="H2278" s="69"/>
    </row>
    <row r="2279" spans="8:8" s="68" customFormat="1" x14ac:dyDescent="0.3">
      <c r="H2279" s="69"/>
    </row>
    <row r="2280" spans="8:8" s="68" customFormat="1" x14ac:dyDescent="0.3">
      <c r="H2280" s="69"/>
    </row>
    <row r="2281" spans="8:8" s="68" customFormat="1" x14ac:dyDescent="0.3">
      <c r="H2281" s="69"/>
    </row>
    <row r="2282" spans="8:8" s="68" customFormat="1" x14ac:dyDescent="0.3">
      <c r="H2282" s="69"/>
    </row>
    <row r="2283" spans="8:8" s="68" customFormat="1" x14ac:dyDescent="0.3">
      <c r="H2283" s="69"/>
    </row>
    <row r="2284" spans="8:8" s="68" customFormat="1" x14ac:dyDescent="0.3">
      <c r="H2284" s="69"/>
    </row>
    <row r="2285" spans="8:8" s="68" customFormat="1" x14ac:dyDescent="0.3">
      <c r="H2285" s="69"/>
    </row>
    <row r="2286" spans="8:8" s="68" customFormat="1" x14ac:dyDescent="0.3">
      <c r="H2286" s="69"/>
    </row>
    <row r="2287" spans="8:8" s="68" customFormat="1" x14ac:dyDescent="0.3">
      <c r="H2287" s="69"/>
    </row>
    <row r="2288" spans="8:8" s="68" customFormat="1" x14ac:dyDescent="0.3">
      <c r="H2288" s="69"/>
    </row>
    <row r="2289" spans="8:8" s="68" customFormat="1" x14ac:dyDescent="0.3">
      <c r="H2289" s="69"/>
    </row>
    <row r="2290" spans="8:8" s="68" customFormat="1" x14ac:dyDescent="0.3">
      <c r="H2290" s="69"/>
    </row>
    <row r="2291" spans="8:8" s="68" customFormat="1" x14ac:dyDescent="0.3">
      <c r="H2291" s="69"/>
    </row>
    <row r="2292" spans="8:8" s="68" customFormat="1" x14ac:dyDescent="0.3">
      <c r="H2292" s="69"/>
    </row>
    <row r="2293" spans="8:8" s="68" customFormat="1" x14ac:dyDescent="0.3">
      <c r="H2293" s="69"/>
    </row>
    <row r="2294" spans="8:8" s="68" customFormat="1" x14ac:dyDescent="0.3">
      <c r="H2294" s="69"/>
    </row>
    <row r="2295" spans="8:8" s="68" customFormat="1" x14ac:dyDescent="0.3">
      <c r="H2295" s="69"/>
    </row>
    <row r="2296" spans="8:8" s="68" customFormat="1" x14ac:dyDescent="0.3">
      <c r="H2296" s="69"/>
    </row>
    <row r="2297" spans="8:8" s="68" customFormat="1" x14ac:dyDescent="0.3">
      <c r="H2297" s="69"/>
    </row>
    <row r="2298" spans="8:8" s="68" customFormat="1" x14ac:dyDescent="0.3">
      <c r="H2298" s="69"/>
    </row>
    <row r="2299" spans="8:8" s="68" customFormat="1" x14ac:dyDescent="0.3">
      <c r="H2299" s="69"/>
    </row>
    <row r="2300" spans="8:8" s="68" customFormat="1" x14ac:dyDescent="0.3">
      <c r="H2300" s="69"/>
    </row>
    <row r="2301" spans="8:8" s="68" customFormat="1" x14ac:dyDescent="0.3">
      <c r="H2301" s="69"/>
    </row>
    <row r="2302" spans="8:8" s="68" customFormat="1" x14ac:dyDescent="0.3">
      <c r="H2302" s="69"/>
    </row>
    <row r="2303" spans="8:8" s="68" customFormat="1" x14ac:dyDescent="0.3">
      <c r="H2303" s="69"/>
    </row>
    <row r="2304" spans="8:8" s="68" customFormat="1" x14ac:dyDescent="0.3">
      <c r="H2304" s="69"/>
    </row>
    <row r="2305" spans="8:8" s="68" customFormat="1" x14ac:dyDescent="0.3">
      <c r="H2305" s="69"/>
    </row>
    <row r="2306" spans="8:8" s="68" customFormat="1" x14ac:dyDescent="0.3">
      <c r="H2306" s="69"/>
    </row>
    <row r="2307" spans="8:8" s="68" customFormat="1" x14ac:dyDescent="0.3">
      <c r="H2307" s="69"/>
    </row>
    <row r="2308" spans="8:8" s="68" customFormat="1" x14ac:dyDescent="0.3">
      <c r="H2308" s="69"/>
    </row>
    <row r="2309" spans="8:8" s="68" customFormat="1" x14ac:dyDescent="0.3">
      <c r="H2309" s="69"/>
    </row>
    <row r="2310" spans="8:8" s="68" customFormat="1" x14ac:dyDescent="0.3">
      <c r="H2310" s="69"/>
    </row>
    <row r="2311" spans="8:8" s="68" customFormat="1" x14ac:dyDescent="0.3">
      <c r="H2311" s="69"/>
    </row>
    <row r="2312" spans="8:8" s="68" customFormat="1" x14ac:dyDescent="0.3">
      <c r="H2312" s="69"/>
    </row>
    <row r="2313" spans="8:8" s="68" customFormat="1" x14ac:dyDescent="0.3">
      <c r="H2313" s="69"/>
    </row>
    <row r="2314" spans="8:8" s="68" customFormat="1" x14ac:dyDescent="0.3">
      <c r="H2314" s="69"/>
    </row>
    <row r="2315" spans="8:8" s="68" customFormat="1" x14ac:dyDescent="0.3">
      <c r="H2315" s="69"/>
    </row>
    <row r="2316" spans="8:8" s="68" customFormat="1" x14ac:dyDescent="0.3">
      <c r="H2316" s="69"/>
    </row>
    <row r="2317" spans="8:8" s="68" customFormat="1" x14ac:dyDescent="0.3">
      <c r="H2317" s="69"/>
    </row>
    <row r="2318" spans="8:8" s="68" customFormat="1" x14ac:dyDescent="0.3">
      <c r="H2318" s="69"/>
    </row>
    <row r="2319" spans="8:8" s="68" customFormat="1" x14ac:dyDescent="0.3">
      <c r="H2319" s="69"/>
    </row>
    <row r="2320" spans="8:8" s="68" customFormat="1" x14ac:dyDescent="0.3">
      <c r="H2320" s="69"/>
    </row>
    <row r="2321" spans="8:8" s="68" customFormat="1" x14ac:dyDescent="0.3">
      <c r="H2321" s="69"/>
    </row>
    <row r="2322" spans="8:8" s="68" customFormat="1" x14ac:dyDescent="0.3">
      <c r="H2322" s="69"/>
    </row>
    <row r="2323" spans="8:8" s="68" customFormat="1" x14ac:dyDescent="0.3">
      <c r="H2323" s="69"/>
    </row>
    <row r="2324" spans="8:8" s="68" customFormat="1" x14ac:dyDescent="0.3">
      <c r="H2324" s="69"/>
    </row>
    <row r="2325" spans="8:8" s="68" customFormat="1" x14ac:dyDescent="0.3">
      <c r="H2325" s="69"/>
    </row>
    <row r="2326" spans="8:8" s="68" customFormat="1" x14ac:dyDescent="0.3">
      <c r="H2326" s="69"/>
    </row>
    <row r="2327" spans="8:8" s="68" customFormat="1" x14ac:dyDescent="0.3">
      <c r="H2327" s="69"/>
    </row>
    <row r="2328" spans="8:8" s="68" customFormat="1" x14ac:dyDescent="0.3">
      <c r="H2328" s="69"/>
    </row>
    <row r="2329" spans="8:8" s="68" customFormat="1" x14ac:dyDescent="0.3">
      <c r="H2329" s="69"/>
    </row>
    <row r="2330" spans="8:8" s="68" customFormat="1" x14ac:dyDescent="0.3">
      <c r="H2330" s="69"/>
    </row>
    <row r="2331" spans="8:8" s="68" customFormat="1" x14ac:dyDescent="0.3">
      <c r="H2331" s="69"/>
    </row>
    <row r="2332" spans="8:8" s="68" customFormat="1" x14ac:dyDescent="0.3">
      <c r="H2332" s="69"/>
    </row>
    <row r="2333" spans="8:8" s="68" customFormat="1" x14ac:dyDescent="0.3">
      <c r="H2333" s="69"/>
    </row>
    <row r="2334" spans="8:8" s="68" customFormat="1" x14ac:dyDescent="0.3">
      <c r="H2334" s="69"/>
    </row>
    <row r="2335" spans="8:8" s="68" customFormat="1" x14ac:dyDescent="0.3">
      <c r="H2335" s="69"/>
    </row>
    <row r="2336" spans="8:8" s="68" customFormat="1" x14ac:dyDescent="0.3">
      <c r="H2336" s="69"/>
    </row>
    <row r="2337" spans="8:8" s="68" customFormat="1" x14ac:dyDescent="0.3">
      <c r="H2337" s="69"/>
    </row>
    <row r="2338" spans="8:8" s="68" customFormat="1" x14ac:dyDescent="0.3">
      <c r="H2338" s="69"/>
    </row>
    <row r="2339" spans="8:8" s="68" customFormat="1" x14ac:dyDescent="0.3">
      <c r="H2339" s="69"/>
    </row>
    <row r="2340" spans="8:8" s="68" customFormat="1" x14ac:dyDescent="0.3">
      <c r="H2340" s="69"/>
    </row>
    <row r="2341" spans="8:8" s="68" customFormat="1" x14ac:dyDescent="0.3">
      <c r="H2341" s="69"/>
    </row>
    <row r="2342" spans="8:8" s="68" customFormat="1" x14ac:dyDescent="0.3">
      <c r="H2342" s="69"/>
    </row>
    <row r="2343" spans="8:8" s="68" customFormat="1" x14ac:dyDescent="0.3">
      <c r="H2343" s="69"/>
    </row>
    <row r="2344" spans="8:8" s="68" customFormat="1" x14ac:dyDescent="0.3">
      <c r="H2344" s="69"/>
    </row>
    <row r="2345" spans="8:8" s="68" customFormat="1" x14ac:dyDescent="0.3">
      <c r="H2345" s="69"/>
    </row>
    <row r="2346" spans="8:8" s="68" customFormat="1" x14ac:dyDescent="0.3">
      <c r="H2346" s="69"/>
    </row>
    <row r="2347" spans="8:8" s="68" customFormat="1" x14ac:dyDescent="0.3">
      <c r="H2347" s="69"/>
    </row>
    <row r="2348" spans="8:8" s="68" customFormat="1" x14ac:dyDescent="0.3">
      <c r="H2348" s="69"/>
    </row>
    <row r="2349" spans="8:8" s="68" customFormat="1" x14ac:dyDescent="0.3">
      <c r="H2349" s="69"/>
    </row>
    <row r="2350" spans="8:8" s="68" customFormat="1" x14ac:dyDescent="0.3">
      <c r="H2350" s="69"/>
    </row>
    <row r="2351" spans="8:8" s="68" customFormat="1" x14ac:dyDescent="0.3">
      <c r="H2351" s="69"/>
    </row>
    <row r="2352" spans="8:8" s="68" customFormat="1" x14ac:dyDescent="0.3">
      <c r="H2352" s="69"/>
    </row>
    <row r="2353" spans="8:8" s="68" customFormat="1" x14ac:dyDescent="0.3">
      <c r="H2353" s="69"/>
    </row>
    <row r="2354" spans="8:8" s="68" customFormat="1" x14ac:dyDescent="0.3">
      <c r="H2354" s="69"/>
    </row>
    <row r="2355" spans="8:8" s="68" customFormat="1" x14ac:dyDescent="0.3">
      <c r="H2355" s="69"/>
    </row>
    <row r="2356" spans="8:8" s="68" customFormat="1" x14ac:dyDescent="0.3">
      <c r="H2356" s="69"/>
    </row>
    <row r="2357" spans="8:8" s="68" customFormat="1" x14ac:dyDescent="0.3">
      <c r="H2357" s="69"/>
    </row>
    <row r="2358" spans="8:8" s="68" customFormat="1" x14ac:dyDescent="0.3">
      <c r="H2358" s="69"/>
    </row>
    <row r="2359" spans="8:8" s="68" customFormat="1" x14ac:dyDescent="0.3">
      <c r="H2359" s="69"/>
    </row>
    <row r="2360" spans="8:8" s="68" customFormat="1" x14ac:dyDescent="0.3">
      <c r="H2360" s="69"/>
    </row>
    <row r="2361" spans="8:8" s="68" customFormat="1" x14ac:dyDescent="0.3">
      <c r="H2361" s="69"/>
    </row>
    <row r="2362" spans="8:8" s="68" customFormat="1" x14ac:dyDescent="0.3">
      <c r="H2362" s="69"/>
    </row>
    <row r="2363" spans="8:8" s="68" customFormat="1" x14ac:dyDescent="0.3">
      <c r="H2363" s="69"/>
    </row>
    <row r="2364" spans="8:8" s="68" customFormat="1" x14ac:dyDescent="0.3">
      <c r="H2364" s="69"/>
    </row>
    <row r="2365" spans="8:8" s="68" customFormat="1" x14ac:dyDescent="0.3">
      <c r="H2365" s="69"/>
    </row>
    <row r="2366" spans="8:8" s="68" customFormat="1" x14ac:dyDescent="0.3">
      <c r="H2366" s="69"/>
    </row>
    <row r="2367" spans="8:8" s="68" customFormat="1" x14ac:dyDescent="0.3">
      <c r="H2367" s="69"/>
    </row>
    <row r="2368" spans="8:8" s="68" customFormat="1" x14ac:dyDescent="0.3">
      <c r="H2368" s="69"/>
    </row>
    <row r="2369" spans="8:8" s="68" customFormat="1" x14ac:dyDescent="0.3">
      <c r="H2369" s="69"/>
    </row>
    <row r="2370" spans="8:8" s="68" customFormat="1" x14ac:dyDescent="0.3">
      <c r="H2370" s="69"/>
    </row>
    <row r="2371" spans="8:8" s="68" customFormat="1" x14ac:dyDescent="0.3">
      <c r="H2371" s="69"/>
    </row>
    <row r="2372" spans="8:8" s="68" customFormat="1" x14ac:dyDescent="0.3">
      <c r="H2372" s="69"/>
    </row>
    <row r="2373" spans="8:8" s="68" customFormat="1" x14ac:dyDescent="0.3">
      <c r="H2373" s="69"/>
    </row>
    <row r="2374" spans="8:8" s="68" customFormat="1" x14ac:dyDescent="0.3">
      <c r="H2374" s="69"/>
    </row>
    <row r="2375" spans="8:8" s="68" customFormat="1" x14ac:dyDescent="0.3">
      <c r="H2375" s="69"/>
    </row>
    <row r="2376" spans="8:8" s="68" customFormat="1" x14ac:dyDescent="0.3">
      <c r="H2376" s="69"/>
    </row>
    <row r="2377" spans="8:8" s="68" customFormat="1" x14ac:dyDescent="0.3">
      <c r="H2377" s="69"/>
    </row>
    <row r="2378" spans="8:8" s="68" customFormat="1" x14ac:dyDescent="0.3">
      <c r="H2378" s="69"/>
    </row>
    <row r="2379" spans="8:8" s="68" customFormat="1" x14ac:dyDescent="0.3">
      <c r="H2379" s="69"/>
    </row>
    <row r="2380" spans="8:8" s="68" customFormat="1" x14ac:dyDescent="0.3">
      <c r="H2380" s="69"/>
    </row>
    <row r="2381" spans="8:8" s="68" customFormat="1" x14ac:dyDescent="0.3">
      <c r="H2381" s="69"/>
    </row>
    <row r="2382" spans="8:8" s="68" customFormat="1" x14ac:dyDescent="0.3">
      <c r="H2382" s="69"/>
    </row>
    <row r="2383" spans="8:8" s="68" customFormat="1" x14ac:dyDescent="0.3">
      <c r="H2383" s="69"/>
    </row>
    <row r="2384" spans="8:8" s="68" customFormat="1" x14ac:dyDescent="0.3">
      <c r="H2384" s="69"/>
    </row>
    <row r="2385" spans="8:8" s="68" customFormat="1" x14ac:dyDescent="0.3">
      <c r="H2385" s="69"/>
    </row>
    <row r="2386" spans="8:8" s="68" customFormat="1" x14ac:dyDescent="0.3">
      <c r="H2386" s="69"/>
    </row>
    <row r="2387" spans="8:8" s="68" customFormat="1" x14ac:dyDescent="0.3">
      <c r="H2387" s="69"/>
    </row>
    <row r="2388" spans="8:8" s="68" customFormat="1" x14ac:dyDescent="0.3">
      <c r="H2388" s="69"/>
    </row>
    <row r="2389" spans="8:8" s="68" customFormat="1" x14ac:dyDescent="0.3">
      <c r="H2389" s="69"/>
    </row>
    <row r="2390" spans="8:8" s="68" customFormat="1" x14ac:dyDescent="0.3">
      <c r="H2390" s="69"/>
    </row>
    <row r="2391" spans="8:8" s="68" customFormat="1" x14ac:dyDescent="0.3">
      <c r="H2391" s="69"/>
    </row>
    <row r="2392" spans="8:8" s="68" customFormat="1" x14ac:dyDescent="0.3">
      <c r="H2392" s="69"/>
    </row>
    <row r="2393" spans="8:8" s="68" customFormat="1" x14ac:dyDescent="0.3">
      <c r="H2393" s="69"/>
    </row>
    <row r="2394" spans="8:8" s="68" customFormat="1" x14ac:dyDescent="0.3">
      <c r="H2394" s="69"/>
    </row>
    <row r="2395" spans="8:8" s="68" customFormat="1" x14ac:dyDescent="0.3">
      <c r="H2395" s="69"/>
    </row>
    <row r="2396" spans="8:8" s="68" customFormat="1" x14ac:dyDescent="0.3">
      <c r="H2396" s="69"/>
    </row>
    <row r="2397" spans="8:8" s="68" customFormat="1" x14ac:dyDescent="0.3">
      <c r="H2397" s="69"/>
    </row>
    <row r="2398" spans="8:8" s="68" customFormat="1" x14ac:dyDescent="0.3">
      <c r="H2398" s="69"/>
    </row>
    <row r="2399" spans="8:8" s="68" customFormat="1" x14ac:dyDescent="0.3">
      <c r="H2399" s="69"/>
    </row>
    <row r="2400" spans="8:8" s="68" customFormat="1" x14ac:dyDescent="0.3">
      <c r="H2400" s="69"/>
    </row>
    <row r="2401" spans="8:8" s="68" customFormat="1" x14ac:dyDescent="0.3">
      <c r="H2401" s="69"/>
    </row>
    <row r="2402" spans="8:8" s="68" customFormat="1" x14ac:dyDescent="0.3">
      <c r="H2402" s="69"/>
    </row>
    <row r="2403" spans="8:8" s="68" customFormat="1" x14ac:dyDescent="0.3">
      <c r="H2403" s="69"/>
    </row>
    <row r="2404" spans="8:8" s="68" customFormat="1" x14ac:dyDescent="0.3">
      <c r="H2404" s="69"/>
    </row>
    <row r="2405" spans="8:8" s="68" customFormat="1" x14ac:dyDescent="0.3">
      <c r="H2405" s="69"/>
    </row>
    <row r="2406" spans="8:8" s="68" customFormat="1" x14ac:dyDescent="0.3">
      <c r="H2406" s="69"/>
    </row>
    <row r="2407" spans="8:8" s="68" customFormat="1" x14ac:dyDescent="0.3">
      <c r="H2407" s="69"/>
    </row>
    <row r="2408" spans="8:8" s="68" customFormat="1" x14ac:dyDescent="0.3">
      <c r="H2408" s="69"/>
    </row>
    <row r="2409" spans="8:8" s="68" customFormat="1" x14ac:dyDescent="0.3">
      <c r="H2409" s="69"/>
    </row>
    <row r="2410" spans="8:8" s="68" customFormat="1" x14ac:dyDescent="0.3">
      <c r="H2410" s="69"/>
    </row>
    <row r="2411" spans="8:8" s="68" customFormat="1" x14ac:dyDescent="0.3">
      <c r="H2411" s="69"/>
    </row>
    <row r="2412" spans="8:8" s="68" customFormat="1" x14ac:dyDescent="0.3">
      <c r="H2412" s="69"/>
    </row>
    <row r="2413" spans="8:8" s="68" customFormat="1" x14ac:dyDescent="0.3">
      <c r="H2413" s="69"/>
    </row>
    <row r="2414" spans="8:8" s="68" customFormat="1" x14ac:dyDescent="0.3">
      <c r="H2414" s="69"/>
    </row>
    <row r="2415" spans="8:8" s="68" customFormat="1" x14ac:dyDescent="0.3">
      <c r="H2415" s="69"/>
    </row>
    <row r="2416" spans="8:8" s="68" customFormat="1" x14ac:dyDescent="0.3">
      <c r="H2416" s="69"/>
    </row>
    <row r="2417" spans="8:8" s="68" customFormat="1" x14ac:dyDescent="0.3">
      <c r="H2417" s="69"/>
    </row>
    <row r="2418" spans="8:8" s="68" customFormat="1" x14ac:dyDescent="0.3">
      <c r="H2418" s="69"/>
    </row>
    <row r="2419" spans="8:8" s="68" customFormat="1" x14ac:dyDescent="0.3">
      <c r="H2419" s="69"/>
    </row>
    <row r="2420" spans="8:8" s="68" customFormat="1" x14ac:dyDescent="0.3">
      <c r="H2420" s="69"/>
    </row>
    <row r="2421" spans="8:8" s="68" customFormat="1" x14ac:dyDescent="0.3">
      <c r="H2421" s="69"/>
    </row>
    <row r="2422" spans="8:8" s="68" customFormat="1" x14ac:dyDescent="0.3">
      <c r="H2422" s="69"/>
    </row>
    <row r="2423" spans="8:8" s="68" customFormat="1" x14ac:dyDescent="0.3">
      <c r="H2423" s="69"/>
    </row>
    <row r="2424" spans="8:8" s="68" customFormat="1" x14ac:dyDescent="0.3">
      <c r="H2424" s="69"/>
    </row>
    <row r="2425" spans="8:8" s="68" customFormat="1" x14ac:dyDescent="0.3">
      <c r="H2425" s="69"/>
    </row>
    <row r="2426" spans="8:8" s="68" customFormat="1" x14ac:dyDescent="0.3">
      <c r="H2426" s="69"/>
    </row>
    <row r="2427" spans="8:8" s="68" customFormat="1" x14ac:dyDescent="0.3">
      <c r="H2427" s="69"/>
    </row>
    <row r="2428" spans="8:8" s="68" customFormat="1" x14ac:dyDescent="0.3">
      <c r="H2428" s="69"/>
    </row>
    <row r="2429" spans="8:8" s="68" customFormat="1" x14ac:dyDescent="0.3">
      <c r="H2429" s="69"/>
    </row>
    <row r="2430" spans="8:8" s="68" customFormat="1" x14ac:dyDescent="0.3">
      <c r="H2430" s="69"/>
    </row>
    <row r="2431" spans="8:8" s="68" customFormat="1" x14ac:dyDescent="0.3">
      <c r="H2431" s="69"/>
    </row>
    <row r="2432" spans="8:8" s="68" customFormat="1" x14ac:dyDescent="0.3">
      <c r="H2432" s="69"/>
    </row>
    <row r="2433" spans="8:8" s="68" customFormat="1" x14ac:dyDescent="0.3">
      <c r="H2433" s="69"/>
    </row>
    <row r="2434" spans="8:8" s="68" customFormat="1" x14ac:dyDescent="0.3">
      <c r="H2434" s="69"/>
    </row>
    <row r="2435" spans="8:8" s="68" customFormat="1" x14ac:dyDescent="0.3">
      <c r="H2435" s="69"/>
    </row>
    <row r="2436" spans="8:8" s="68" customFormat="1" x14ac:dyDescent="0.3">
      <c r="H2436" s="69"/>
    </row>
    <row r="2437" spans="8:8" s="68" customFormat="1" x14ac:dyDescent="0.3">
      <c r="H2437" s="69"/>
    </row>
    <row r="2438" spans="8:8" s="68" customFormat="1" x14ac:dyDescent="0.3">
      <c r="H2438" s="69"/>
    </row>
    <row r="2439" spans="8:8" s="68" customFormat="1" x14ac:dyDescent="0.3">
      <c r="H2439" s="69"/>
    </row>
    <row r="2440" spans="8:8" s="68" customFormat="1" x14ac:dyDescent="0.3">
      <c r="H2440" s="69"/>
    </row>
    <row r="2441" spans="8:8" s="68" customFormat="1" x14ac:dyDescent="0.3">
      <c r="H2441" s="69"/>
    </row>
    <row r="2442" spans="8:8" s="68" customFormat="1" x14ac:dyDescent="0.3">
      <c r="H2442" s="69"/>
    </row>
    <row r="2443" spans="8:8" s="68" customFormat="1" x14ac:dyDescent="0.3">
      <c r="H2443" s="69"/>
    </row>
    <row r="2444" spans="8:8" s="68" customFormat="1" x14ac:dyDescent="0.3">
      <c r="H2444" s="69"/>
    </row>
    <row r="2445" spans="8:8" s="68" customFormat="1" x14ac:dyDescent="0.3">
      <c r="H2445" s="69"/>
    </row>
    <row r="2446" spans="8:8" s="68" customFormat="1" x14ac:dyDescent="0.3">
      <c r="H2446" s="69"/>
    </row>
    <row r="2447" spans="8:8" s="68" customFormat="1" x14ac:dyDescent="0.3">
      <c r="H2447" s="69"/>
    </row>
    <row r="2448" spans="8:8" s="68" customFormat="1" x14ac:dyDescent="0.3">
      <c r="H2448" s="69"/>
    </row>
    <row r="2449" spans="8:8" s="68" customFormat="1" x14ac:dyDescent="0.3">
      <c r="H2449" s="69"/>
    </row>
    <row r="2450" spans="8:8" s="68" customFormat="1" x14ac:dyDescent="0.3">
      <c r="H2450" s="69"/>
    </row>
    <row r="2451" spans="8:8" s="68" customFormat="1" x14ac:dyDescent="0.3">
      <c r="H2451" s="69"/>
    </row>
    <row r="2452" spans="8:8" s="68" customFormat="1" x14ac:dyDescent="0.3">
      <c r="H2452" s="69"/>
    </row>
    <row r="2453" spans="8:8" s="68" customFormat="1" x14ac:dyDescent="0.3">
      <c r="H2453" s="69"/>
    </row>
    <row r="2454" spans="8:8" s="68" customFormat="1" x14ac:dyDescent="0.3">
      <c r="H2454" s="69"/>
    </row>
    <row r="2455" spans="8:8" s="68" customFormat="1" x14ac:dyDescent="0.3">
      <c r="H2455" s="69"/>
    </row>
    <row r="2456" spans="8:8" s="68" customFormat="1" x14ac:dyDescent="0.3">
      <c r="H2456" s="69"/>
    </row>
    <row r="2457" spans="8:8" s="68" customFormat="1" x14ac:dyDescent="0.3">
      <c r="H2457" s="69"/>
    </row>
    <row r="2458" spans="8:8" s="68" customFormat="1" x14ac:dyDescent="0.3">
      <c r="H2458" s="69"/>
    </row>
    <row r="2459" spans="8:8" s="68" customFormat="1" x14ac:dyDescent="0.3">
      <c r="H2459" s="69"/>
    </row>
    <row r="2460" spans="8:8" s="68" customFormat="1" x14ac:dyDescent="0.3">
      <c r="H2460" s="69"/>
    </row>
    <row r="2461" spans="8:8" s="68" customFormat="1" x14ac:dyDescent="0.3">
      <c r="H2461" s="69"/>
    </row>
    <row r="2462" spans="8:8" s="68" customFormat="1" x14ac:dyDescent="0.3">
      <c r="H2462" s="69"/>
    </row>
    <row r="2463" spans="8:8" s="68" customFormat="1" x14ac:dyDescent="0.3">
      <c r="H2463" s="69"/>
    </row>
    <row r="2464" spans="8:8" s="68" customFormat="1" x14ac:dyDescent="0.3">
      <c r="H2464" s="69"/>
    </row>
    <row r="2465" spans="8:8" s="68" customFormat="1" x14ac:dyDescent="0.3">
      <c r="H2465" s="69"/>
    </row>
    <row r="2466" spans="8:8" s="68" customFormat="1" x14ac:dyDescent="0.3">
      <c r="H2466" s="69"/>
    </row>
    <row r="2467" spans="8:8" s="68" customFormat="1" x14ac:dyDescent="0.3">
      <c r="H2467" s="69"/>
    </row>
    <row r="2468" spans="8:8" s="68" customFormat="1" x14ac:dyDescent="0.3">
      <c r="H2468" s="69"/>
    </row>
    <row r="2469" spans="8:8" s="68" customFormat="1" x14ac:dyDescent="0.3">
      <c r="H2469" s="69"/>
    </row>
    <row r="2470" spans="8:8" s="68" customFormat="1" x14ac:dyDescent="0.3">
      <c r="H2470" s="69"/>
    </row>
    <row r="2471" spans="8:8" s="68" customFormat="1" x14ac:dyDescent="0.3">
      <c r="H2471" s="69"/>
    </row>
    <row r="2472" spans="8:8" s="68" customFormat="1" x14ac:dyDescent="0.3">
      <c r="H2472" s="69"/>
    </row>
    <row r="2473" spans="8:8" s="68" customFormat="1" x14ac:dyDescent="0.3">
      <c r="H2473" s="69"/>
    </row>
    <row r="2474" spans="8:8" s="68" customFormat="1" x14ac:dyDescent="0.3">
      <c r="H2474" s="69"/>
    </row>
    <row r="2475" spans="8:8" s="68" customFormat="1" x14ac:dyDescent="0.3">
      <c r="H2475" s="69"/>
    </row>
    <row r="2476" spans="8:8" s="68" customFormat="1" x14ac:dyDescent="0.3">
      <c r="H2476" s="69"/>
    </row>
    <row r="2477" spans="8:8" s="68" customFormat="1" x14ac:dyDescent="0.3">
      <c r="H2477" s="69"/>
    </row>
    <row r="2478" spans="8:8" s="68" customFormat="1" x14ac:dyDescent="0.3">
      <c r="H2478" s="69"/>
    </row>
    <row r="2479" spans="8:8" s="68" customFormat="1" x14ac:dyDescent="0.3">
      <c r="H2479" s="69"/>
    </row>
    <row r="2480" spans="8:8" s="68" customFormat="1" x14ac:dyDescent="0.3">
      <c r="H2480" s="69"/>
    </row>
    <row r="2481" spans="8:8" s="68" customFormat="1" x14ac:dyDescent="0.3">
      <c r="H2481" s="69"/>
    </row>
    <row r="2482" spans="8:8" s="68" customFormat="1" x14ac:dyDescent="0.3">
      <c r="H2482" s="69"/>
    </row>
    <row r="2483" spans="8:8" s="68" customFormat="1" x14ac:dyDescent="0.3">
      <c r="H2483" s="69"/>
    </row>
    <row r="2484" spans="8:8" s="68" customFormat="1" x14ac:dyDescent="0.3">
      <c r="H2484" s="69"/>
    </row>
    <row r="2485" spans="8:8" s="68" customFormat="1" x14ac:dyDescent="0.3">
      <c r="H2485" s="69"/>
    </row>
    <row r="2486" spans="8:8" s="68" customFormat="1" x14ac:dyDescent="0.3">
      <c r="H2486" s="69"/>
    </row>
    <row r="2487" spans="8:8" s="68" customFormat="1" x14ac:dyDescent="0.3">
      <c r="H2487" s="69"/>
    </row>
    <row r="2488" spans="8:8" s="68" customFormat="1" x14ac:dyDescent="0.3">
      <c r="H2488" s="69"/>
    </row>
    <row r="2489" spans="8:8" s="68" customFormat="1" x14ac:dyDescent="0.3">
      <c r="H2489" s="69"/>
    </row>
    <row r="2490" spans="8:8" s="68" customFormat="1" x14ac:dyDescent="0.3">
      <c r="H2490" s="69"/>
    </row>
    <row r="2491" spans="8:8" s="68" customFormat="1" x14ac:dyDescent="0.3">
      <c r="H2491" s="69"/>
    </row>
    <row r="2492" spans="8:8" s="68" customFormat="1" x14ac:dyDescent="0.3">
      <c r="H2492" s="69"/>
    </row>
    <row r="2493" spans="8:8" s="68" customFormat="1" x14ac:dyDescent="0.3">
      <c r="H2493" s="69"/>
    </row>
    <row r="2494" spans="8:8" s="68" customFormat="1" x14ac:dyDescent="0.3">
      <c r="H2494" s="69"/>
    </row>
    <row r="2495" spans="8:8" s="68" customFormat="1" x14ac:dyDescent="0.3">
      <c r="H2495" s="69"/>
    </row>
    <row r="2496" spans="8:8" s="68" customFormat="1" x14ac:dyDescent="0.3">
      <c r="H2496" s="69"/>
    </row>
    <row r="2497" spans="8:8" s="68" customFormat="1" x14ac:dyDescent="0.3">
      <c r="H2497" s="69"/>
    </row>
    <row r="2498" spans="8:8" s="68" customFormat="1" x14ac:dyDescent="0.3">
      <c r="H2498" s="69"/>
    </row>
    <row r="2499" spans="8:8" s="68" customFormat="1" x14ac:dyDescent="0.3">
      <c r="H2499" s="69"/>
    </row>
    <row r="2500" spans="8:8" s="68" customFormat="1" x14ac:dyDescent="0.3">
      <c r="H2500" s="69"/>
    </row>
    <row r="2501" spans="8:8" s="68" customFormat="1" x14ac:dyDescent="0.3">
      <c r="H2501" s="69"/>
    </row>
    <row r="2502" spans="8:8" s="68" customFormat="1" x14ac:dyDescent="0.3">
      <c r="H2502" s="69"/>
    </row>
    <row r="2503" spans="8:8" s="68" customFormat="1" x14ac:dyDescent="0.3">
      <c r="H2503" s="69"/>
    </row>
    <row r="2504" spans="8:8" s="68" customFormat="1" x14ac:dyDescent="0.3">
      <c r="H2504" s="69"/>
    </row>
    <row r="2505" spans="8:8" s="68" customFormat="1" x14ac:dyDescent="0.3">
      <c r="H2505" s="69"/>
    </row>
    <row r="2506" spans="8:8" s="68" customFormat="1" x14ac:dyDescent="0.3">
      <c r="H2506" s="69"/>
    </row>
    <row r="2507" spans="8:8" s="68" customFormat="1" x14ac:dyDescent="0.3">
      <c r="H2507" s="69"/>
    </row>
    <row r="2508" spans="8:8" s="68" customFormat="1" x14ac:dyDescent="0.3">
      <c r="H2508" s="69"/>
    </row>
    <row r="2509" spans="8:8" s="68" customFormat="1" x14ac:dyDescent="0.3">
      <c r="H2509" s="69"/>
    </row>
    <row r="2510" spans="8:8" s="68" customFormat="1" x14ac:dyDescent="0.3">
      <c r="H2510" s="69"/>
    </row>
    <row r="2511" spans="8:8" s="68" customFormat="1" x14ac:dyDescent="0.3">
      <c r="H2511" s="69"/>
    </row>
    <row r="2512" spans="8:8" s="68" customFormat="1" x14ac:dyDescent="0.3">
      <c r="H2512" s="69"/>
    </row>
    <row r="2513" spans="8:8" s="68" customFormat="1" x14ac:dyDescent="0.3">
      <c r="H2513" s="69"/>
    </row>
    <row r="2514" spans="8:8" s="68" customFormat="1" x14ac:dyDescent="0.3">
      <c r="H2514" s="69"/>
    </row>
    <row r="2515" spans="8:8" s="68" customFormat="1" x14ac:dyDescent="0.3">
      <c r="H2515" s="69"/>
    </row>
    <row r="2516" spans="8:8" s="68" customFormat="1" x14ac:dyDescent="0.3">
      <c r="H2516" s="69"/>
    </row>
    <row r="2517" spans="8:8" s="68" customFormat="1" x14ac:dyDescent="0.3">
      <c r="H2517" s="69"/>
    </row>
    <row r="2518" spans="8:8" s="68" customFormat="1" x14ac:dyDescent="0.3">
      <c r="H2518" s="69"/>
    </row>
    <row r="2519" spans="8:8" s="68" customFormat="1" x14ac:dyDescent="0.3">
      <c r="H2519" s="69"/>
    </row>
    <row r="2520" spans="8:8" s="68" customFormat="1" x14ac:dyDescent="0.3">
      <c r="H2520" s="69"/>
    </row>
    <row r="2521" spans="8:8" s="68" customFormat="1" x14ac:dyDescent="0.3">
      <c r="H2521" s="69"/>
    </row>
    <row r="2522" spans="8:8" s="68" customFormat="1" x14ac:dyDescent="0.3">
      <c r="H2522" s="69"/>
    </row>
    <row r="2523" spans="8:8" s="68" customFormat="1" x14ac:dyDescent="0.3">
      <c r="H2523" s="69"/>
    </row>
    <row r="2524" spans="8:8" s="68" customFormat="1" x14ac:dyDescent="0.3">
      <c r="H2524" s="69"/>
    </row>
    <row r="2525" spans="8:8" s="68" customFormat="1" x14ac:dyDescent="0.3">
      <c r="H2525" s="69"/>
    </row>
    <row r="2526" spans="8:8" s="68" customFormat="1" x14ac:dyDescent="0.3">
      <c r="H2526" s="69"/>
    </row>
    <row r="2527" spans="8:8" s="68" customFormat="1" x14ac:dyDescent="0.3">
      <c r="H2527" s="69"/>
    </row>
    <row r="2528" spans="8:8" s="68" customFormat="1" x14ac:dyDescent="0.3">
      <c r="H2528" s="69"/>
    </row>
    <row r="2529" spans="8:8" s="68" customFormat="1" x14ac:dyDescent="0.3">
      <c r="H2529" s="69"/>
    </row>
    <row r="2530" spans="8:8" s="68" customFormat="1" x14ac:dyDescent="0.3">
      <c r="H2530" s="69"/>
    </row>
    <row r="2531" spans="8:8" s="68" customFormat="1" x14ac:dyDescent="0.3">
      <c r="H2531" s="69"/>
    </row>
    <row r="2532" spans="8:8" s="68" customFormat="1" x14ac:dyDescent="0.3">
      <c r="H2532" s="69"/>
    </row>
    <row r="2533" spans="8:8" s="68" customFormat="1" x14ac:dyDescent="0.3">
      <c r="H2533" s="69"/>
    </row>
    <row r="2534" spans="8:8" s="68" customFormat="1" x14ac:dyDescent="0.3">
      <c r="H2534" s="69"/>
    </row>
    <row r="2535" spans="8:8" s="68" customFormat="1" x14ac:dyDescent="0.3">
      <c r="H2535" s="69"/>
    </row>
    <row r="2536" spans="8:8" s="68" customFormat="1" x14ac:dyDescent="0.3">
      <c r="H2536" s="69"/>
    </row>
    <row r="2537" spans="8:8" s="68" customFormat="1" x14ac:dyDescent="0.3">
      <c r="H2537" s="69"/>
    </row>
    <row r="2538" spans="8:8" s="68" customFormat="1" x14ac:dyDescent="0.3">
      <c r="H2538" s="69"/>
    </row>
    <row r="2539" spans="8:8" s="68" customFormat="1" x14ac:dyDescent="0.3">
      <c r="H2539" s="69"/>
    </row>
    <row r="2540" spans="8:8" s="68" customFormat="1" x14ac:dyDescent="0.3">
      <c r="H2540" s="69"/>
    </row>
    <row r="2541" spans="8:8" s="68" customFormat="1" x14ac:dyDescent="0.3">
      <c r="H2541" s="69"/>
    </row>
    <row r="2542" spans="8:8" s="68" customFormat="1" x14ac:dyDescent="0.3">
      <c r="H2542" s="69"/>
    </row>
    <row r="2543" spans="8:8" s="68" customFormat="1" x14ac:dyDescent="0.3">
      <c r="H2543" s="69"/>
    </row>
    <row r="2544" spans="8:8" s="68" customFormat="1" x14ac:dyDescent="0.3">
      <c r="H2544" s="69"/>
    </row>
    <row r="2545" spans="8:8" s="68" customFormat="1" x14ac:dyDescent="0.3">
      <c r="H2545" s="69"/>
    </row>
    <row r="2546" spans="8:8" s="68" customFormat="1" x14ac:dyDescent="0.3">
      <c r="H2546" s="69"/>
    </row>
    <row r="2547" spans="8:8" s="68" customFormat="1" x14ac:dyDescent="0.3">
      <c r="H2547" s="69"/>
    </row>
    <row r="2548" spans="8:8" s="68" customFormat="1" x14ac:dyDescent="0.3">
      <c r="H2548" s="69"/>
    </row>
    <row r="2549" spans="8:8" s="68" customFormat="1" x14ac:dyDescent="0.3">
      <c r="H2549" s="69"/>
    </row>
    <row r="2550" spans="8:8" s="68" customFormat="1" x14ac:dyDescent="0.3">
      <c r="H2550" s="69"/>
    </row>
    <row r="2551" spans="8:8" s="68" customFormat="1" x14ac:dyDescent="0.3">
      <c r="H2551" s="69"/>
    </row>
    <row r="2552" spans="8:8" s="68" customFormat="1" x14ac:dyDescent="0.3">
      <c r="H2552" s="69"/>
    </row>
    <row r="2553" spans="8:8" s="68" customFormat="1" x14ac:dyDescent="0.3">
      <c r="H2553" s="69"/>
    </row>
    <row r="2554" spans="8:8" s="68" customFormat="1" x14ac:dyDescent="0.3">
      <c r="H2554" s="69"/>
    </row>
    <row r="2555" spans="8:8" s="68" customFormat="1" x14ac:dyDescent="0.3">
      <c r="H2555" s="69"/>
    </row>
    <row r="2556" spans="8:8" s="68" customFormat="1" x14ac:dyDescent="0.3">
      <c r="H2556" s="69"/>
    </row>
    <row r="2557" spans="8:8" s="68" customFormat="1" x14ac:dyDescent="0.3">
      <c r="H2557" s="69"/>
    </row>
    <row r="2558" spans="8:8" s="68" customFormat="1" x14ac:dyDescent="0.3">
      <c r="H2558" s="69"/>
    </row>
    <row r="2559" spans="8:8" s="68" customFormat="1" x14ac:dyDescent="0.3">
      <c r="H2559" s="69"/>
    </row>
    <row r="2560" spans="8:8" s="68" customFormat="1" x14ac:dyDescent="0.3">
      <c r="H2560" s="69"/>
    </row>
    <row r="2561" spans="8:8" s="68" customFormat="1" x14ac:dyDescent="0.3">
      <c r="H2561" s="69"/>
    </row>
    <row r="2562" spans="8:8" s="68" customFormat="1" x14ac:dyDescent="0.3">
      <c r="H2562" s="69"/>
    </row>
    <row r="2563" spans="8:8" s="68" customFormat="1" x14ac:dyDescent="0.3">
      <c r="H2563" s="69"/>
    </row>
    <row r="2564" spans="8:8" s="68" customFormat="1" x14ac:dyDescent="0.3">
      <c r="H2564" s="69"/>
    </row>
    <row r="2565" spans="8:8" s="68" customFormat="1" x14ac:dyDescent="0.3">
      <c r="H2565" s="69"/>
    </row>
    <row r="2566" spans="8:8" s="68" customFormat="1" x14ac:dyDescent="0.3">
      <c r="H2566" s="69"/>
    </row>
    <row r="2567" spans="8:8" s="68" customFormat="1" x14ac:dyDescent="0.3">
      <c r="H2567" s="69"/>
    </row>
    <row r="2568" spans="8:8" s="68" customFormat="1" x14ac:dyDescent="0.3">
      <c r="H2568" s="69"/>
    </row>
    <row r="2569" spans="8:8" s="68" customFormat="1" x14ac:dyDescent="0.3">
      <c r="H2569" s="69"/>
    </row>
    <row r="2570" spans="8:8" s="68" customFormat="1" x14ac:dyDescent="0.3">
      <c r="H2570" s="69"/>
    </row>
    <row r="2571" spans="8:8" s="68" customFormat="1" x14ac:dyDescent="0.3">
      <c r="H2571" s="69"/>
    </row>
    <row r="2572" spans="8:8" s="68" customFormat="1" x14ac:dyDescent="0.3">
      <c r="H2572" s="69"/>
    </row>
    <row r="2573" spans="8:8" s="68" customFormat="1" x14ac:dyDescent="0.3">
      <c r="H2573" s="69"/>
    </row>
    <row r="2574" spans="8:8" s="68" customFormat="1" x14ac:dyDescent="0.3">
      <c r="H2574" s="69"/>
    </row>
    <row r="2575" spans="8:8" s="68" customFormat="1" x14ac:dyDescent="0.3">
      <c r="H2575" s="69"/>
    </row>
    <row r="2576" spans="8:8" s="68" customFormat="1" x14ac:dyDescent="0.3">
      <c r="H2576" s="69"/>
    </row>
    <row r="2577" spans="8:8" s="68" customFormat="1" x14ac:dyDescent="0.3">
      <c r="H2577" s="69"/>
    </row>
    <row r="2578" spans="8:8" s="68" customFormat="1" x14ac:dyDescent="0.3">
      <c r="H2578" s="69"/>
    </row>
    <row r="2579" spans="8:8" s="68" customFormat="1" x14ac:dyDescent="0.3">
      <c r="H2579" s="69"/>
    </row>
    <row r="2580" spans="8:8" s="68" customFormat="1" x14ac:dyDescent="0.3">
      <c r="H2580" s="69"/>
    </row>
    <row r="2581" spans="8:8" s="68" customFormat="1" x14ac:dyDescent="0.3">
      <c r="H2581" s="69"/>
    </row>
    <row r="2582" spans="8:8" s="68" customFormat="1" x14ac:dyDescent="0.3">
      <c r="H2582" s="69"/>
    </row>
    <row r="2583" spans="8:8" s="68" customFormat="1" x14ac:dyDescent="0.3">
      <c r="H2583" s="69"/>
    </row>
    <row r="2584" spans="8:8" s="68" customFormat="1" x14ac:dyDescent="0.3">
      <c r="H2584" s="69"/>
    </row>
    <row r="2585" spans="8:8" s="68" customFormat="1" x14ac:dyDescent="0.3">
      <c r="H2585" s="69"/>
    </row>
    <row r="2586" spans="8:8" s="68" customFormat="1" x14ac:dyDescent="0.3">
      <c r="H2586" s="69"/>
    </row>
    <row r="2587" spans="8:8" s="68" customFormat="1" x14ac:dyDescent="0.3">
      <c r="H2587" s="69"/>
    </row>
    <row r="2588" spans="8:8" s="68" customFormat="1" x14ac:dyDescent="0.3">
      <c r="H2588" s="69"/>
    </row>
    <row r="2589" spans="8:8" s="68" customFormat="1" x14ac:dyDescent="0.3">
      <c r="H2589" s="69"/>
    </row>
    <row r="2590" spans="8:8" s="68" customFormat="1" x14ac:dyDescent="0.3">
      <c r="H2590" s="69"/>
    </row>
    <row r="2591" spans="8:8" s="68" customFormat="1" x14ac:dyDescent="0.3">
      <c r="H2591" s="69"/>
    </row>
    <row r="2592" spans="8:8" s="68" customFormat="1" x14ac:dyDescent="0.3">
      <c r="H2592" s="69"/>
    </row>
    <row r="2593" spans="8:8" s="68" customFormat="1" x14ac:dyDescent="0.3">
      <c r="H2593" s="69"/>
    </row>
    <row r="2594" spans="8:8" s="68" customFormat="1" x14ac:dyDescent="0.3">
      <c r="H2594" s="69"/>
    </row>
    <row r="2595" spans="8:8" s="68" customFormat="1" x14ac:dyDescent="0.3">
      <c r="H2595" s="69"/>
    </row>
    <row r="2596" spans="8:8" s="68" customFormat="1" x14ac:dyDescent="0.3">
      <c r="H2596" s="69"/>
    </row>
    <row r="2597" spans="8:8" s="68" customFormat="1" x14ac:dyDescent="0.3">
      <c r="H2597" s="69"/>
    </row>
    <row r="2598" spans="8:8" s="68" customFormat="1" x14ac:dyDescent="0.3">
      <c r="H2598" s="69"/>
    </row>
    <row r="2599" spans="8:8" s="68" customFormat="1" x14ac:dyDescent="0.3">
      <c r="H2599" s="69"/>
    </row>
    <row r="2600" spans="8:8" s="68" customFormat="1" x14ac:dyDescent="0.3">
      <c r="H2600" s="69"/>
    </row>
    <row r="2601" spans="8:8" s="68" customFormat="1" x14ac:dyDescent="0.3">
      <c r="H2601" s="69"/>
    </row>
    <row r="2602" spans="8:8" s="68" customFormat="1" x14ac:dyDescent="0.3">
      <c r="H2602" s="69"/>
    </row>
    <row r="2603" spans="8:8" s="68" customFormat="1" x14ac:dyDescent="0.3">
      <c r="H2603" s="69"/>
    </row>
    <row r="2604" spans="8:8" s="68" customFormat="1" x14ac:dyDescent="0.3">
      <c r="H2604" s="69"/>
    </row>
    <row r="2605" spans="8:8" s="68" customFormat="1" x14ac:dyDescent="0.3">
      <c r="H2605" s="69"/>
    </row>
    <row r="2606" spans="8:8" s="68" customFormat="1" x14ac:dyDescent="0.3">
      <c r="H2606" s="69"/>
    </row>
    <row r="2607" spans="8:8" s="68" customFormat="1" x14ac:dyDescent="0.3">
      <c r="H2607" s="69"/>
    </row>
    <row r="2608" spans="8:8" s="68" customFormat="1" x14ac:dyDescent="0.3">
      <c r="H2608" s="69"/>
    </row>
    <row r="2609" spans="8:8" s="68" customFormat="1" x14ac:dyDescent="0.3">
      <c r="H2609" s="69"/>
    </row>
    <row r="2610" spans="8:8" s="68" customFormat="1" x14ac:dyDescent="0.3">
      <c r="H2610" s="69"/>
    </row>
    <row r="2611" spans="8:8" s="68" customFormat="1" x14ac:dyDescent="0.3">
      <c r="H2611" s="69"/>
    </row>
    <row r="2612" spans="8:8" s="68" customFormat="1" x14ac:dyDescent="0.3">
      <c r="H2612" s="69"/>
    </row>
    <row r="2613" spans="8:8" s="68" customFormat="1" x14ac:dyDescent="0.3">
      <c r="H2613" s="69"/>
    </row>
    <row r="2614" spans="8:8" s="68" customFormat="1" x14ac:dyDescent="0.3">
      <c r="H2614" s="69"/>
    </row>
    <row r="2615" spans="8:8" s="68" customFormat="1" x14ac:dyDescent="0.3">
      <c r="H2615" s="69"/>
    </row>
    <row r="2616" spans="8:8" s="68" customFormat="1" x14ac:dyDescent="0.3">
      <c r="H2616" s="69"/>
    </row>
    <row r="2617" spans="8:8" s="68" customFormat="1" x14ac:dyDescent="0.3">
      <c r="H2617" s="69"/>
    </row>
    <row r="2618" spans="8:8" s="68" customFormat="1" x14ac:dyDescent="0.3">
      <c r="H2618" s="69"/>
    </row>
    <row r="2619" spans="8:8" s="68" customFormat="1" x14ac:dyDescent="0.3">
      <c r="H2619" s="69"/>
    </row>
    <row r="2620" spans="8:8" s="68" customFormat="1" x14ac:dyDescent="0.3">
      <c r="H2620" s="69"/>
    </row>
    <row r="2621" spans="8:8" s="68" customFormat="1" x14ac:dyDescent="0.3">
      <c r="H2621" s="69"/>
    </row>
    <row r="2622" spans="8:8" s="68" customFormat="1" x14ac:dyDescent="0.3">
      <c r="H2622" s="69"/>
    </row>
    <row r="2623" spans="8:8" s="68" customFormat="1" x14ac:dyDescent="0.3">
      <c r="H2623" s="69"/>
    </row>
    <row r="2624" spans="8:8" s="68" customFormat="1" x14ac:dyDescent="0.3">
      <c r="H2624" s="69"/>
    </row>
    <row r="2625" spans="8:8" s="68" customFormat="1" x14ac:dyDescent="0.3">
      <c r="H2625" s="69"/>
    </row>
    <row r="2626" spans="8:8" s="68" customFormat="1" x14ac:dyDescent="0.3">
      <c r="H2626" s="69"/>
    </row>
    <row r="2627" spans="8:8" s="68" customFormat="1" x14ac:dyDescent="0.3">
      <c r="H2627" s="69"/>
    </row>
    <row r="2628" spans="8:8" s="68" customFormat="1" x14ac:dyDescent="0.3">
      <c r="H2628" s="69"/>
    </row>
    <row r="2629" spans="8:8" s="68" customFormat="1" x14ac:dyDescent="0.3">
      <c r="H2629" s="69"/>
    </row>
    <row r="2630" spans="8:8" s="68" customFormat="1" x14ac:dyDescent="0.3">
      <c r="H2630" s="69"/>
    </row>
    <row r="2631" spans="8:8" s="68" customFormat="1" x14ac:dyDescent="0.3">
      <c r="H2631" s="69"/>
    </row>
    <row r="2632" spans="8:8" s="68" customFormat="1" x14ac:dyDescent="0.3">
      <c r="H2632" s="69"/>
    </row>
    <row r="2633" spans="8:8" s="68" customFormat="1" x14ac:dyDescent="0.3">
      <c r="H2633" s="69"/>
    </row>
    <row r="2634" spans="8:8" s="68" customFormat="1" x14ac:dyDescent="0.3">
      <c r="H2634" s="69"/>
    </row>
    <row r="2635" spans="8:8" s="68" customFormat="1" x14ac:dyDescent="0.3">
      <c r="H2635" s="69"/>
    </row>
    <row r="2636" spans="8:8" s="68" customFormat="1" x14ac:dyDescent="0.3">
      <c r="H2636" s="69"/>
    </row>
    <row r="2637" spans="8:8" s="68" customFormat="1" x14ac:dyDescent="0.3">
      <c r="H2637" s="69"/>
    </row>
    <row r="2638" spans="8:8" s="68" customFormat="1" x14ac:dyDescent="0.3">
      <c r="H2638" s="69"/>
    </row>
    <row r="2639" spans="8:8" s="68" customFormat="1" x14ac:dyDescent="0.3">
      <c r="H2639" s="69"/>
    </row>
    <row r="2640" spans="8:8" s="68" customFormat="1" x14ac:dyDescent="0.3">
      <c r="H2640" s="69"/>
    </row>
    <row r="2641" spans="8:8" s="68" customFormat="1" x14ac:dyDescent="0.3">
      <c r="H2641" s="69"/>
    </row>
    <row r="2642" spans="8:8" s="68" customFormat="1" x14ac:dyDescent="0.3">
      <c r="H2642" s="69"/>
    </row>
    <row r="2643" spans="8:8" s="68" customFormat="1" x14ac:dyDescent="0.3">
      <c r="H2643" s="69"/>
    </row>
    <row r="2644" spans="8:8" s="68" customFormat="1" x14ac:dyDescent="0.3">
      <c r="H2644" s="69"/>
    </row>
    <row r="2645" spans="8:8" s="68" customFormat="1" x14ac:dyDescent="0.3">
      <c r="H2645" s="69"/>
    </row>
    <row r="2646" spans="8:8" s="68" customFormat="1" x14ac:dyDescent="0.3">
      <c r="H2646" s="69"/>
    </row>
    <row r="2647" spans="8:8" s="68" customFormat="1" x14ac:dyDescent="0.3">
      <c r="H2647" s="69"/>
    </row>
    <row r="2648" spans="8:8" s="68" customFormat="1" x14ac:dyDescent="0.3">
      <c r="H2648" s="69"/>
    </row>
    <row r="2649" spans="8:8" s="68" customFormat="1" x14ac:dyDescent="0.3">
      <c r="H2649" s="69"/>
    </row>
    <row r="2650" spans="8:8" s="68" customFormat="1" x14ac:dyDescent="0.3">
      <c r="H2650" s="69"/>
    </row>
    <row r="2651" spans="8:8" s="68" customFormat="1" x14ac:dyDescent="0.3">
      <c r="H2651" s="69"/>
    </row>
    <row r="2652" spans="8:8" s="68" customFormat="1" x14ac:dyDescent="0.3">
      <c r="H2652" s="69"/>
    </row>
    <row r="2653" spans="8:8" s="68" customFormat="1" x14ac:dyDescent="0.3">
      <c r="H2653" s="69"/>
    </row>
    <row r="2654" spans="8:8" s="68" customFormat="1" x14ac:dyDescent="0.3">
      <c r="H2654" s="69"/>
    </row>
    <row r="2655" spans="8:8" s="68" customFormat="1" x14ac:dyDescent="0.3">
      <c r="H2655" s="69"/>
    </row>
    <row r="2656" spans="8:8" s="68" customFormat="1" x14ac:dyDescent="0.3">
      <c r="H2656" s="69"/>
    </row>
    <row r="2657" spans="8:8" s="68" customFormat="1" x14ac:dyDescent="0.3">
      <c r="H2657" s="69"/>
    </row>
    <row r="2658" spans="8:8" s="68" customFormat="1" x14ac:dyDescent="0.3">
      <c r="H2658" s="69"/>
    </row>
    <row r="2659" spans="8:8" s="68" customFormat="1" x14ac:dyDescent="0.3">
      <c r="H2659" s="69"/>
    </row>
    <row r="2660" spans="8:8" s="68" customFormat="1" x14ac:dyDescent="0.3">
      <c r="H2660" s="69"/>
    </row>
    <row r="2661" spans="8:8" s="68" customFormat="1" x14ac:dyDescent="0.3">
      <c r="H2661" s="69"/>
    </row>
    <row r="2662" spans="8:8" s="68" customFormat="1" x14ac:dyDescent="0.3">
      <c r="H2662" s="69"/>
    </row>
    <row r="2663" spans="8:8" s="68" customFormat="1" x14ac:dyDescent="0.3">
      <c r="H2663" s="69"/>
    </row>
    <row r="2664" spans="8:8" s="68" customFormat="1" x14ac:dyDescent="0.3">
      <c r="H2664" s="69"/>
    </row>
    <row r="2665" spans="8:8" s="68" customFormat="1" x14ac:dyDescent="0.3">
      <c r="H2665" s="69"/>
    </row>
    <row r="2666" spans="8:8" s="68" customFormat="1" x14ac:dyDescent="0.3">
      <c r="H2666" s="69"/>
    </row>
    <row r="2667" spans="8:8" s="68" customFormat="1" x14ac:dyDescent="0.3">
      <c r="H2667" s="69"/>
    </row>
    <row r="2668" spans="8:8" s="68" customFormat="1" x14ac:dyDescent="0.3">
      <c r="H2668" s="69"/>
    </row>
    <row r="2669" spans="8:8" s="68" customFormat="1" x14ac:dyDescent="0.3">
      <c r="H2669" s="69"/>
    </row>
    <row r="2670" spans="8:8" s="68" customFormat="1" x14ac:dyDescent="0.3">
      <c r="H2670" s="69"/>
    </row>
    <row r="2671" spans="8:8" s="68" customFormat="1" x14ac:dyDescent="0.3">
      <c r="H2671" s="69"/>
    </row>
    <row r="2672" spans="8:8" s="68" customFormat="1" x14ac:dyDescent="0.3">
      <c r="H2672" s="69"/>
    </row>
    <row r="2673" spans="8:8" s="68" customFormat="1" x14ac:dyDescent="0.3">
      <c r="H2673" s="69"/>
    </row>
    <row r="2674" spans="8:8" s="68" customFormat="1" x14ac:dyDescent="0.3">
      <c r="H2674" s="69"/>
    </row>
    <row r="2675" spans="8:8" s="68" customFormat="1" x14ac:dyDescent="0.3">
      <c r="H2675" s="69"/>
    </row>
    <row r="2676" spans="8:8" s="68" customFormat="1" x14ac:dyDescent="0.3">
      <c r="H2676" s="69"/>
    </row>
    <row r="2677" spans="8:8" s="68" customFormat="1" x14ac:dyDescent="0.3">
      <c r="H2677" s="69"/>
    </row>
    <row r="2678" spans="8:8" s="68" customFormat="1" x14ac:dyDescent="0.3">
      <c r="H2678" s="69"/>
    </row>
    <row r="2679" spans="8:8" s="68" customFormat="1" x14ac:dyDescent="0.3">
      <c r="H2679" s="69"/>
    </row>
    <row r="2680" spans="8:8" s="68" customFormat="1" x14ac:dyDescent="0.3">
      <c r="H2680" s="69"/>
    </row>
    <row r="2681" spans="8:8" s="68" customFormat="1" x14ac:dyDescent="0.3">
      <c r="H2681" s="69"/>
    </row>
    <row r="2682" spans="8:8" s="68" customFormat="1" x14ac:dyDescent="0.3">
      <c r="H2682" s="69"/>
    </row>
    <row r="2683" spans="8:8" s="68" customFormat="1" x14ac:dyDescent="0.3">
      <c r="H2683" s="69"/>
    </row>
    <row r="2684" spans="8:8" s="68" customFormat="1" x14ac:dyDescent="0.3">
      <c r="H2684" s="69"/>
    </row>
    <row r="2685" spans="8:8" s="68" customFormat="1" x14ac:dyDescent="0.3">
      <c r="H2685" s="69"/>
    </row>
    <row r="2686" spans="8:8" s="68" customFormat="1" x14ac:dyDescent="0.3">
      <c r="H2686" s="69"/>
    </row>
    <row r="2687" spans="8:8" s="68" customFormat="1" x14ac:dyDescent="0.3">
      <c r="H2687" s="69"/>
    </row>
    <row r="2688" spans="8:8" s="68" customFormat="1" x14ac:dyDescent="0.3">
      <c r="H2688" s="69"/>
    </row>
    <row r="2689" spans="8:8" s="68" customFormat="1" x14ac:dyDescent="0.3">
      <c r="H2689" s="69"/>
    </row>
    <row r="2690" spans="8:8" s="68" customFormat="1" x14ac:dyDescent="0.3">
      <c r="H2690" s="69"/>
    </row>
    <row r="2691" spans="8:8" s="68" customFormat="1" x14ac:dyDescent="0.3">
      <c r="H2691" s="69"/>
    </row>
    <row r="2692" spans="8:8" s="68" customFormat="1" x14ac:dyDescent="0.3">
      <c r="H2692" s="69"/>
    </row>
    <row r="2693" spans="8:8" s="68" customFormat="1" x14ac:dyDescent="0.3">
      <c r="H2693" s="69"/>
    </row>
    <row r="2694" spans="8:8" s="68" customFormat="1" x14ac:dyDescent="0.3">
      <c r="H2694" s="69"/>
    </row>
    <row r="2695" spans="8:8" s="68" customFormat="1" x14ac:dyDescent="0.3">
      <c r="H2695" s="69"/>
    </row>
    <row r="2696" spans="8:8" s="68" customFormat="1" x14ac:dyDescent="0.3">
      <c r="H2696" s="69"/>
    </row>
    <row r="2697" spans="8:8" s="68" customFormat="1" x14ac:dyDescent="0.3">
      <c r="H2697" s="69"/>
    </row>
    <row r="2698" spans="8:8" s="68" customFormat="1" x14ac:dyDescent="0.3">
      <c r="H2698" s="69"/>
    </row>
    <row r="2699" spans="8:8" s="68" customFormat="1" x14ac:dyDescent="0.3">
      <c r="H2699" s="69"/>
    </row>
    <row r="2700" spans="8:8" s="68" customFormat="1" x14ac:dyDescent="0.3">
      <c r="H2700" s="69"/>
    </row>
    <row r="2701" spans="8:8" s="68" customFormat="1" x14ac:dyDescent="0.3">
      <c r="H2701" s="69"/>
    </row>
    <row r="2702" spans="8:8" s="68" customFormat="1" x14ac:dyDescent="0.3">
      <c r="H2702" s="69"/>
    </row>
    <row r="2703" spans="8:8" s="68" customFormat="1" x14ac:dyDescent="0.3">
      <c r="H2703" s="69"/>
    </row>
    <row r="2704" spans="8:8" s="68" customFormat="1" x14ac:dyDescent="0.3">
      <c r="H2704" s="69"/>
    </row>
    <row r="2705" spans="8:8" s="68" customFormat="1" x14ac:dyDescent="0.3">
      <c r="H2705" s="69"/>
    </row>
    <row r="2706" spans="8:8" s="68" customFormat="1" x14ac:dyDescent="0.3">
      <c r="H2706" s="69"/>
    </row>
    <row r="2707" spans="8:8" s="68" customFormat="1" x14ac:dyDescent="0.3">
      <c r="H2707" s="69"/>
    </row>
    <row r="2708" spans="8:8" s="68" customFormat="1" x14ac:dyDescent="0.3">
      <c r="H2708" s="69"/>
    </row>
    <row r="2709" spans="8:8" s="68" customFormat="1" x14ac:dyDescent="0.3">
      <c r="H2709" s="69"/>
    </row>
    <row r="2710" spans="8:8" s="68" customFormat="1" x14ac:dyDescent="0.3">
      <c r="H2710" s="69"/>
    </row>
    <row r="2711" spans="8:8" s="68" customFormat="1" x14ac:dyDescent="0.3">
      <c r="H2711" s="69"/>
    </row>
    <row r="2712" spans="8:8" s="68" customFormat="1" x14ac:dyDescent="0.3">
      <c r="H2712" s="69"/>
    </row>
    <row r="2713" spans="8:8" s="68" customFormat="1" x14ac:dyDescent="0.3">
      <c r="H2713" s="69"/>
    </row>
    <row r="2714" spans="8:8" s="68" customFormat="1" x14ac:dyDescent="0.3">
      <c r="H2714" s="69"/>
    </row>
    <row r="2715" spans="8:8" s="68" customFormat="1" x14ac:dyDescent="0.3">
      <c r="H2715" s="69"/>
    </row>
    <row r="2716" spans="8:8" s="68" customFormat="1" x14ac:dyDescent="0.3">
      <c r="H2716" s="69"/>
    </row>
    <row r="2717" spans="8:8" s="68" customFormat="1" x14ac:dyDescent="0.3">
      <c r="H2717" s="69"/>
    </row>
    <row r="2718" spans="8:8" s="68" customFormat="1" x14ac:dyDescent="0.3">
      <c r="H2718" s="69"/>
    </row>
    <row r="2719" spans="8:8" s="68" customFormat="1" x14ac:dyDescent="0.3">
      <c r="H2719" s="69"/>
    </row>
    <row r="2720" spans="8:8" s="68" customFormat="1" x14ac:dyDescent="0.3">
      <c r="H2720" s="69"/>
    </row>
    <row r="2721" spans="8:8" s="68" customFormat="1" x14ac:dyDescent="0.3">
      <c r="H2721" s="69"/>
    </row>
    <row r="2722" spans="8:8" s="68" customFormat="1" x14ac:dyDescent="0.3">
      <c r="H2722" s="69"/>
    </row>
    <row r="2723" spans="8:8" s="68" customFormat="1" x14ac:dyDescent="0.3">
      <c r="H2723" s="69"/>
    </row>
    <row r="2724" spans="8:8" s="68" customFormat="1" x14ac:dyDescent="0.3">
      <c r="H2724" s="69"/>
    </row>
    <row r="2725" spans="8:8" s="68" customFormat="1" x14ac:dyDescent="0.3">
      <c r="H2725" s="69"/>
    </row>
    <row r="2726" spans="8:8" s="68" customFormat="1" x14ac:dyDescent="0.3">
      <c r="H2726" s="69"/>
    </row>
    <row r="2727" spans="8:8" s="68" customFormat="1" x14ac:dyDescent="0.3">
      <c r="H2727" s="69"/>
    </row>
    <row r="2728" spans="8:8" s="68" customFormat="1" x14ac:dyDescent="0.3">
      <c r="H2728" s="69"/>
    </row>
    <row r="2729" spans="8:8" s="68" customFormat="1" x14ac:dyDescent="0.3">
      <c r="H2729" s="69"/>
    </row>
    <row r="2730" spans="8:8" s="68" customFormat="1" x14ac:dyDescent="0.3">
      <c r="H2730" s="69"/>
    </row>
    <row r="2731" spans="8:8" s="68" customFormat="1" x14ac:dyDescent="0.3">
      <c r="H2731" s="69"/>
    </row>
    <row r="2732" spans="8:8" s="68" customFormat="1" x14ac:dyDescent="0.3">
      <c r="H2732" s="69"/>
    </row>
    <row r="2733" spans="8:8" s="68" customFormat="1" x14ac:dyDescent="0.3">
      <c r="H2733" s="69"/>
    </row>
    <row r="2734" spans="8:8" s="68" customFormat="1" x14ac:dyDescent="0.3">
      <c r="H2734" s="69"/>
    </row>
    <row r="2735" spans="8:8" s="68" customFormat="1" x14ac:dyDescent="0.3">
      <c r="H2735" s="69"/>
    </row>
    <row r="2736" spans="8:8" s="68" customFormat="1" x14ac:dyDescent="0.3">
      <c r="H2736" s="69"/>
    </row>
    <row r="2737" spans="8:8" s="68" customFormat="1" x14ac:dyDescent="0.3">
      <c r="H2737" s="69"/>
    </row>
    <row r="2738" spans="8:8" s="68" customFormat="1" x14ac:dyDescent="0.3">
      <c r="H2738" s="69"/>
    </row>
    <row r="2739" spans="8:8" s="68" customFormat="1" x14ac:dyDescent="0.3">
      <c r="H2739" s="69"/>
    </row>
    <row r="2740" spans="8:8" s="68" customFormat="1" x14ac:dyDescent="0.3">
      <c r="H2740" s="69"/>
    </row>
    <row r="2741" spans="8:8" s="68" customFormat="1" x14ac:dyDescent="0.3">
      <c r="H2741" s="69"/>
    </row>
    <row r="2742" spans="8:8" s="68" customFormat="1" x14ac:dyDescent="0.3">
      <c r="H2742" s="69"/>
    </row>
    <row r="2743" spans="8:8" s="68" customFormat="1" x14ac:dyDescent="0.3">
      <c r="H2743" s="69"/>
    </row>
    <row r="2744" spans="8:8" s="68" customFormat="1" x14ac:dyDescent="0.3">
      <c r="H2744" s="69"/>
    </row>
    <row r="2745" spans="8:8" s="68" customFormat="1" x14ac:dyDescent="0.3">
      <c r="H2745" s="69"/>
    </row>
    <row r="2746" spans="8:8" s="68" customFormat="1" x14ac:dyDescent="0.3">
      <c r="H2746" s="69"/>
    </row>
    <row r="2747" spans="8:8" s="68" customFormat="1" x14ac:dyDescent="0.3">
      <c r="H2747" s="69"/>
    </row>
    <row r="2748" spans="8:8" s="68" customFormat="1" x14ac:dyDescent="0.3">
      <c r="H2748" s="69"/>
    </row>
    <row r="2749" spans="8:8" s="68" customFormat="1" x14ac:dyDescent="0.3">
      <c r="H2749" s="69"/>
    </row>
    <row r="2750" spans="8:8" s="68" customFormat="1" x14ac:dyDescent="0.3">
      <c r="H2750" s="69"/>
    </row>
    <row r="2751" spans="8:8" s="68" customFormat="1" x14ac:dyDescent="0.3">
      <c r="H2751" s="69"/>
    </row>
    <row r="2752" spans="8:8" s="68" customFormat="1" x14ac:dyDescent="0.3">
      <c r="H2752" s="69"/>
    </row>
    <row r="2753" spans="8:8" s="68" customFormat="1" x14ac:dyDescent="0.3">
      <c r="H2753" s="69"/>
    </row>
    <row r="2754" spans="8:8" s="68" customFormat="1" x14ac:dyDescent="0.3">
      <c r="H2754" s="69"/>
    </row>
    <row r="2755" spans="8:8" s="68" customFormat="1" x14ac:dyDescent="0.3">
      <c r="H2755" s="69"/>
    </row>
    <row r="2756" spans="8:8" s="68" customFormat="1" x14ac:dyDescent="0.3">
      <c r="H2756" s="69"/>
    </row>
    <row r="2757" spans="8:8" s="68" customFormat="1" x14ac:dyDescent="0.3">
      <c r="H2757" s="69"/>
    </row>
    <row r="2758" spans="8:8" s="68" customFormat="1" x14ac:dyDescent="0.3">
      <c r="H2758" s="69"/>
    </row>
    <row r="2759" spans="8:8" s="68" customFormat="1" x14ac:dyDescent="0.3">
      <c r="H2759" s="69"/>
    </row>
    <row r="2760" spans="8:8" s="68" customFormat="1" x14ac:dyDescent="0.3">
      <c r="H2760" s="69"/>
    </row>
    <row r="2761" spans="8:8" s="68" customFormat="1" x14ac:dyDescent="0.3">
      <c r="H2761" s="69"/>
    </row>
    <row r="2762" spans="8:8" s="68" customFormat="1" x14ac:dyDescent="0.3">
      <c r="H2762" s="69"/>
    </row>
    <row r="2763" spans="8:8" s="68" customFormat="1" x14ac:dyDescent="0.3">
      <c r="H2763" s="69"/>
    </row>
    <row r="2764" spans="8:8" s="68" customFormat="1" x14ac:dyDescent="0.3">
      <c r="H2764" s="69"/>
    </row>
    <row r="2765" spans="8:8" s="68" customFormat="1" x14ac:dyDescent="0.3">
      <c r="H2765" s="69"/>
    </row>
    <row r="2766" spans="8:8" s="68" customFormat="1" x14ac:dyDescent="0.3">
      <c r="H2766" s="69"/>
    </row>
    <row r="2767" spans="8:8" s="68" customFormat="1" x14ac:dyDescent="0.3">
      <c r="H2767" s="69"/>
    </row>
    <row r="2768" spans="8:8" s="68" customFormat="1" x14ac:dyDescent="0.3">
      <c r="H2768" s="69"/>
    </row>
    <row r="2769" spans="8:8" s="68" customFormat="1" x14ac:dyDescent="0.3">
      <c r="H2769" s="69"/>
    </row>
    <row r="2770" spans="8:8" s="68" customFormat="1" x14ac:dyDescent="0.3">
      <c r="H2770" s="69"/>
    </row>
    <row r="2771" spans="8:8" s="68" customFormat="1" x14ac:dyDescent="0.3">
      <c r="H2771" s="69"/>
    </row>
    <row r="2772" spans="8:8" s="68" customFormat="1" x14ac:dyDescent="0.3">
      <c r="H2772" s="69"/>
    </row>
    <row r="2773" spans="8:8" s="68" customFormat="1" x14ac:dyDescent="0.3">
      <c r="H2773" s="69"/>
    </row>
    <row r="2774" spans="8:8" s="68" customFormat="1" x14ac:dyDescent="0.3">
      <c r="H2774" s="69"/>
    </row>
    <row r="2775" spans="8:8" s="68" customFormat="1" x14ac:dyDescent="0.3">
      <c r="H2775" s="69"/>
    </row>
    <row r="2776" spans="8:8" s="68" customFormat="1" x14ac:dyDescent="0.3">
      <c r="H2776" s="69"/>
    </row>
    <row r="2777" spans="8:8" s="68" customFormat="1" x14ac:dyDescent="0.3">
      <c r="H2777" s="69"/>
    </row>
    <row r="2778" spans="8:8" s="68" customFormat="1" x14ac:dyDescent="0.3">
      <c r="H2778" s="69"/>
    </row>
    <row r="2779" spans="8:8" s="68" customFormat="1" x14ac:dyDescent="0.3">
      <c r="H2779" s="69"/>
    </row>
    <row r="2780" spans="8:8" s="68" customFormat="1" x14ac:dyDescent="0.3">
      <c r="H2780" s="69"/>
    </row>
    <row r="2781" spans="8:8" s="68" customFormat="1" x14ac:dyDescent="0.3">
      <c r="H2781" s="69"/>
    </row>
    <row r="2782" spans="8:8" s="68" customFormat="1" x14ac:dyDescent="0.3">
      <c r="H2782" s="69"/>
    </row>
    <row r="2783" spans="8:8" s="68" customFormat="1" x14ac:dyDescent="0.3">
      <c r="H2783" s="69"/>
    </row>
    <row r="2784" spans="8:8" s="68" customFormat="1" x14ac:dyDescent="0.3">
      <c r="H2784" s="69"/>
    </row>
    <row r="2785" spans="8:8" s="68" customFormat="1" x14ac:dyDescent="0.3">
      <c r="H2785" s="69"/>
    </row>
    <row r="2786" spans="8:8" s="68" customFormat="1" x14ac:dyDescent="0.3">
      <c r="H2786" s="69"/>
    </row>
    <row r="2787" spans="8:8" s="68" customFormat="1" x14ac:dyDescent="0.3">
      <c r="H2787" s="69"/>
    </row>
    <row r="2788" spans="8:8" s="68" customFormat="1" x14ac:dyDescent="0.3">
      <c r="H2788" s="69"/>
    </row>
    <row r="2789" spans="8:8" s="68" customFormat="1" x14ac:dyDescent="0.3">
      <c r="H2789" s="69"/>
    </row>
    <row r="2790" spans="8:8" s="68" customFormat="1" x14ac:dyDescent="0.3">
      <c r="H2790" s="69"/>
    </row>
    <row r="2791" spans="8:8" s="68" customFormat="1" x14ac:dyDescent="0.3">
      <c r="H2791" s="69"/>
    </row>
    <row r="2792" spans="8:8" s="68" customFormat="1" x14ac:dyDescent="0.3">
      <c r="H2792" s="69"/>
    </row>
    <row r="2793" spans="8:8" s="68" customFormat="1" x14ac:dyDescent="0.3">
      <c r="H2793" s="69"/>
    </row>
    <row r="2794" spans="8:8" s="68" customFormat="1" x14ac:dyDescent="0.3">
      <c r="H2794" s="69"/>
    </row>
    <row r="2795" spans="8:8" s="68" customFormat="1" x14ac:dyDescent="0.3">
      <c r="H2795" s="69"/>
    </row>
    <row r="2796" spans="8:8" s="68" customFormat="1" x14ac:dyDescent="0.3">
      <c r="H2796" s="69"/>
    </row>
    <row r="2797" spans="8:8" s="68" customFormat="1" x14ac:dyDescent="0.3">
      <c r="H2797" s="69"/>
    </row>
    <row r="2798" spans="8:8" s="68" customFormat="1" x14ac:dyDescent="0.3">
      <c r="H2798" s="69"/>
    </row>
    <row r="2799" spans="8:8" s="68" customFormat="1" x14ac:dyDescent="0.3">
      <c r="H2799" s="69"/>
    </row>
    <row r="2800" spans="8:8" s="68" customFormat="1" x14ac:dyDescent="0.3">
      <c r="H2800" s="69"/>
    </row>
    <row r="2801" spans="8:8" s="68" customFormat="1" x14ac:dyDescent="0.3">
      <c r="H2801" s="69"/>
    </row>
    <row r="2802" spans="8:8" s="68" customFormat="1" x14ac:dyDescent="0.3">
      <c r="H2802" s="69"/>
    </row>
    <row r="2803" spans="8:8" s="68" customFormat="1" x14ac:dyDescent="0.3">
      <c r="H2803" s="69"/>
    </row>
    <row r="2804" spans="8:8" s="68" customFormat="1" x14ac:dyDescent="0.3">
      <c r="H2804" s="69"/>
    </row>
    <row r="2805" spans="8:8" s="68" customFormat="1" x14ac:dyDescent="0.3">
      <c r="H2805" s="69"/>
    </row>
    <row r="2806" spans="8:8" s="68" customFormat="1" x14ac:dyDescent="0.3">
      <c r="H2806" s="69"/>
    </row>
    <row r="2807" spans="8:8" s="68" customFormat="1" x14ac:dyDescent="0.3">
      <c r="H2807" s="69"/>
    </row>
    <row r="2808" spans="8:8" s="68" customFormat="1" x14ac:dyDescent="0.3">
      <c r="H2808" s="69"/>
    </row>
    <row r="2809" spans="8:8" s="68" customFormat="1" x14ac:dyDescent="0.3">
      <c r="H2809" s="69"/>
    </row>
    <row r="2810" spans="8:8" s="68" customFormat="1" x14ac:dyDescent="0.3">
      <c r="H2810" s="69"/>
    </row>
    <row r="2811" spans="8:8" s="68" customFormat="1" x14ac:dyDescent="0.3">
      <c r="H2811" s="69"/>
    </row>
    <row r="2812" spans="8:8" s="68" customFormat="1" x14ac:dyDescent="0.3">
      <c r="H2812" s="69"/>
    </row>
    <row r="2813" spans="8:8" s="68" customFormat="1" x14ac:dyDescent="0.3">
      <c r="H2813" s="69"/>
    </row>
    <row r="2814" spans="8:8" s="68" customFormat="1" x14ac:dyDescent="0.3">
      <c r="H2814" s="69"/>
    </row>
    <row r="2815" spans="8:8" s="68" customFormat="1" x14ac:dyDescent="0.3">
      <c r="H2815" s="69"/>
    </row>
    <row r="2816" spans="8:8" s="68" customFormat="1" x14ac:dyDescent="0.3">
      <c r="H2816" s="69"/>
    </row>
    <row r="2817" spans="8:8" s="68" customFormat="1" x14ac:dyDescent="0.3">
      <c r="H2817" s="69"/>
    </row>
    <row r="2818" spans="8:8" s="68" customFormat="1" x14ac:dyDescent="0.3">
      <c r="H2818" s="69"/>
    </row>
    <row r="2819" spans="8:8" s="68" customFormat="1" x14ac:dyDescent="0.3">
      <c r="H2819" s="69"/>
    </row>
    <row r="2820" spans="8:8" s="68" customFormat="1" x14ac:dyDescent="0.3">
      <c r="H2820" s="69"/>
    </row>
    <row r="2821" spans="8:8" s="68" customFormat="1" x14ac:dyDescent="0.3">
      <c r="H2821" s="69"/>
    </row>
    <row r="2822" spans="8:8" s="68" customFormat="1" x14ac:dyDescent="0.3">
      <c r="H2822" s="69"/>
    </row>
    <row r="2823" spans="8:8" s="68" customFormat="1" x14ac:dyDescent="0.3">
      <c r="H2823" s="69"/>
    </row>
    <row r="2824" spans="8:8" s="68" customFormat="1" x14ac:dyDescent="0.3">
      <c r="H2824" s="69"/>
    </row>
    <row r="2825" spans="8:8" s="68" customFormat="1" x14ac:dyDescent="0.3">
      <c r="H2825" s="69"/>
    </row>
    <row r="2826" spans="8:8" s="68" customFormat="1" x14ac:dyDescent="0.3">
      <c r="H2826" s="69"/>
    </row>
    <row r="2827" spans="8:8" s="68" customFormat="1" x14ac:dyDescent="0.3">
      <c r="H2827" s="69"/>
    </row>
    <row r="2828" spans="8:8" s="68" customFormat="1" x14ac:dyDescent="0.3">
      <c r="H2828" s="69"/>
    </row>
    <row r="2829" spans="8:8" s="68" customFormat="1" x14ac:dyDescent="0.3">
      <c r="H2829" s="69"/>
    </row>
    <row r="2830" spans="8:8" s="68" customFormat="1" x14ac:dyDescent="0.3">
      <c r="H2830" s="69"/>
    </row>
    <row r="2831" spans="8:8" s="68" customFormat="1" x14ac:dyDescent="0.3">
      <c r="H2831" s="69"/>
    </row>
    <row r="2832" spans="8:8" s="68" customFormat="1" x14ac:dyDescent="0.3">
      <c r="H2832" s="69"/>
    </row>
    <row r="2833" spans="8:8" s="68" customFormat="1" x14ac:dyDescent="0.3">
      <c r="H2833" s="69"/>
    </row>
    <row r="2834" spans="8:8" s="68" customFormat="1" x14ac:dyDescent="0.3">
      <c r="H2834" s="69"/>
    </row>
    <row r="2835" spans="8:8" s="68" customFormat="1" x14ac:dyDescent="0.3">
      <c r="H2835" s="69"/>
    </row>
    <row r="2836" spans="8:8" s="68" customFormat="1" x14ac:dyDescent="0.3">
      <c r="H2836" s="69"/>
    </row>
    <row r="2837" spans="8:8" s="68" customFormat="1" x14ac:dyDescent="0.3">
      <c r="H2837" s="69"/>
    </row>
    <row r="2838" spans="8:8" s="68" customFormat="1" x14ac:dyDescent="0.3">
      <c r="H2838" s="69"/>
    </row>
    <row r="2839" spans="8:8" s="68" customFormat="1" x14ac:dyDescent="0.3">
      <c r="H2839" s="69"/>
    </row>
    <row r="2840" spans="8:8" s="68" customFormat="1" x14ac:dyDescent="0.3">
      <c r="H2840" s="69"/>
    </row>
    <row r="2841" spans="8:8" s="68" customFormat="1" x14ac:dyDescent="0.3">
      <c r="H2841" s="69"/>
    </row>
    <row r="2842" spans="8:8" s="68" customFormat="1" x14ac:dyDescent="0.3">
      <c r="H2842" s="69"/>
    </row>
    <row r="2843" spans="8:8" s="68" customFormat="1" x14ac:dyDescent="0.3">
      <c r="H2843" s="69"/>
    </row>
    <row r="2844" spans="8:8" s="68" customFormat="1" x14ac:dyDescent="0.3">
      <c r="H2844" s="69"/>
    </row>
    <row r="2845" spans="8:8" s="68" customFormat="1" x14ac:dyDescent="0.3">
      <c r="H2845" s="69"/>
    </row>
    <row r="2846" spans="8:8" s="68" customFormat="1" x14ac:dyDescent="0.3">
      <c r="H2846" s="69"/>
    </row>
    <row r="2847" spans="8:8" s="68" customFormat="1" x14ac:dyDescent="0.3">
      <c r="H2847" s="69"/>
    </row>
    <row r="2848" spans="8:8" s="68" customFormat="1" x14ac:dyDescent="0.3">
      <c r="H2848" s="69"/>
    </row>
    <row r="2849" spans="8:8" s="68" customFormat="1" x14ac:dyDescent="0.3">
      <c r="H2849" s="69"/>
    </row>
    <row r="2850" spans="8:8" s="68" customFormat="1" x14ac:dyDescent="0.3">
      <c r="H2850" s="69"/>
    </row>
    <row r="2851" spans="8:8" s="68" customFormat="1" x14ac:dyDescent="0.3">
      <c r="H2851" s="69"/>
    </row>
    <row r="2852" spans="8:8" s="68" customFormat="1" x14ac:dyDescent="0.3">
      <c r="H2852" s="69"/>
    </row>
    <row r="2853" spans="8:8" s="68" customFormat="1" x14ac:dyDescent="0.3">
      <c r="H2853" s="69"/>
    </row>
    <row r="2854" spans="8:8" s="68" customFormat="1" x14ac:dyDescent="0.3">
      <c r="H2854" s="69"/>
    </row>
    <row r="2855" spans="8:8" s="68" customFormat="1" x14ac:dyDescent="0.3">
      <c r="H2855" s="69"/>
    </row>
    <row r="2856" spans="8:8" s="68" customFormat="1" x14ac:dyDescent="0.3">
      <c r="H2856" s="69"/>
    </row>
    <row r="2857" spans="8:8" s="68" customFormat="1" x14ac:dyDescent="0.3">
      <c r="H2857" s="69"/>
    </row>
    <row r="2858" spans="8:8" s="68" customFormat="1" x14ac:dyDescent="0.3">
      <c r="H2858" s="69"/>
    </row>
    <row r="2859" spans="8:8" s="68" customFormat="1" x14ac:dyDescent="0.3">
      <c r="H2859" s="69"/>
    </row>
    <row r="2860" spans="8:8" s="68" customFormat="1" x14ac:dyDescent="0.3">
      <c r="H2860" s="69"/>
    </row>
    <row r="2861" spans="8:8" s="68" customFormat="1" x14ac:dyDescent="0.3">
      <c r="H2861" s="69"/>
    </row>
    <row r="2862" spans="8:8" s="68" customFormat="1" x14ac:dyDescent="0.3">
      <c r="H2862" s="69"/>
    </row>
    <row r="2863" spans="8:8" s="68" customFormat="1" x14ac:dyDescent="0.3">
      <c r="H2863" s="69"/>
    </row>
    <row r="2864" spans="8:8" s="68" customFormat="1" x14ac:dyDescent="0.3">
      <c r="H2864" s="69"/>
    </row>
    <row r="2865" spans="8:8" s="68" customFormat="1" x14ac:dyDescent="0.3">
      <c r="H2865" s="69"/>
    </row>
    <row r="2866" spans="8:8" s="68" customFormat="1" x14ac:dyDescent="0.3">
      <c r="H2866" s="69"/>
    </row>
    <row r="2867" spans="8:8" s="68" customFormat="1" x14ac:dyDescent="0.3">
      <c r="H2867" s="69"/>
    </row>
    <row r="2868" spans="8:8" s="68" customFormat="1" x14ac:dyDescent="0.3">
      <c r="H2868" s="69"/>
    </row>
    <row r="2869" spans="8:8" s="68" customFormat="1" x14ac:dyDescent="0.3">
      <c r="H2869" s="69"/>
    </row>
    <row r="2870" spans="8:8" s="68" customFormat="1" x14ac:dyDescent="0.3">
      <c r="H2870" s="69"/>
    </row>
    <row r="2871" spans="8:8" s="68" customFormat="1" x14ac:dyDescent="0.3">
      <c r="H2871" s="69"/>
    </row>
    <row r="2872" spans="8:8" s="68" customFormat="1" x14ac:dyDescent="0.3">
      <c r="H2872" s="69"/>
    </row>
    <row r="2873" spans="8:8" s="68" customFormat="1" x14ac:dyDescent="0.3">
      <c r="H2873" s="69"/>
    </row>
    <row r="2874" spans="8:8" s="68" customFormat="1" x14ac:dyDescent="0.3">
      <c r="H2874" s="69"/>
    </row>
    <row r="2875" spans="8:8" s="68" customFormat="1" x14ac:dyDescent="0.3">
      <c r="H2875" s="69"/>
    </row>
    <row r="2876" spans="8:8" s="68" customFormat="1" x14ac:dyDescent="0.3">
      <c r="H2876" s="69"/>
    </row>
    <row r="2877" spans="8:8" s="68" customFormat="1" x14ac:dyDescent="0.3">
      <c r="H2877" s="69"/>
    </row>
    <row r="2878" spans="8:8" s="68" customFormat="1" x14ac:dyDescent="0.3">
      <c r="H2878" s="69"/>
    </row>
    <row r="2879" spans="8:8" s="68" customFormat="1" x14ac:dyDescent="0.3">
      <c r="H2879" s="69"/>
    </row>
    <row r="2880" spans="8:8" s="68" customFormat="1" x14ac:dyDescent="0.3">
      <c r="H2880" s="69"/>
    </row>
    <row r="2881" spans="8:8" s="68" customFormat="1" x14ac:dyDescent="0.3">
      <c r="H2881" s="69"/>
    </row>
    <row r="2882" spans="8:8" s="68" customFormat="1" x14ac:dyDescent="0.3">
      <c r="H2882" s="69"/>
    </row>
    <row r="2883" spans="8:8" s="68" customFormat="1" x14ac:dyDescent="0.3">
      <c r="H2883" s="69"/>
    </row>
    <row r="2884" spans="8:8" s="68" customFormat="1" x14ac:dyDescent="0.3">
      <c r="H2884" s="69"/>
    </row>
    <row r="2885" spans="8:8" s="68" customFormat="1" x14ac:dyDescent="0.3">
      <c r="H2885" s="69"/>
    </row>
    <row r="2886" spans="8:8" s="68" customFormat="1" x14ac:dyDescent="0.3">
      <c r="H2886" s="69"/>
    </row>
    <row r="2887" spans="8:8" s="68" customFormat="1" x14ac:dyDescent="0.3">
      <c r="H2887" s="69"/>
    </row>
    <row r="2888" spans="8:8" s="68" customFormat="1" x14ac:dyDescent="0.3">
      <c r="H2888" s="69"/>
    </row>
    <row r="2889" spans="8:8" s="68" customFormat="1" x14ac:dyDescent="0.3">
      <c r="H2889" s="69"/>
    </row>
    <row r="2890" spans="8:8" s="68" customFormat="1" x14ac:dyDescent="0.3">
      <c r="H2890" s="69"/>
    </row>
    <row r="2891" spans="8:8" s="68" customFormat="1" x14ac:dyDescent="0.3">
      <c r="H2891" s="69"/>
    </row>
    <row r="2892" spans="8:8" s="68" customFormat="1" x14ac:dyDescent="0.3">
      <c r="H2892" s="69"/>
    </row>
    <row r="2893" spans="8:8" s="68" customFormat="1" x14ac:dyDescent="0.3">
      <c r="H2893" s="69"/>
    </row>
    <row r="2894" spans="8:8" s="68" customFormat="1" x14ac:dyDescent="0.3">
      <c r="H2894" s="69"/>
    </row>
    <row r="2895" spans="8:8" s="68" customFormat="1" x14ac:dyDescent="0.3">
      <c r="H2895" s="69"/>
    </row>
    <row r="2896" spans="8:8" s="68" customFormat="1" x14ac:dyDescent="0.3">
      <c r="H2896" s="69"/>
    </row>
    <row r="2897" spans="8:8" s="68" customFormat="1" x14ac:dyDescent="0.3">
      <c r="H2897" s="69"/>
    </row>
    <row r="2898" spans="8:8" s="68" customFormat="1" x14ac:dyDescent="0.3">
      <c r="H2898" s="69"/>
    </row>
    <row r="2899" spans="8:8" s="68" customFormat="1" x14ac:dyDescent="0.3">
      <c r="H2899" s="69"/>
    </row>
    <row r="2900" spans="8:8" s="68" customFormat="1" x14ac:dyDescent="0.3">
      <c r="H2900" s="69"/>
    </row>
    <row r="2901" spans="8:8" s="68" customFormat="1" x14ac:dyDescent="0.3">
      <c r="H2901" s="69"/>
    </row>
    <row r="2902" spans="8:8" s="68" customFormat="1" x14ac:dyDescent="0.3">
      <c r="H2902" s="69"/>
    </row>
    <row r="2903" spans="8:8" s="68" customFormat="1" x14ac:dyDescent="0.3">
      <c r="H2903" s="69"/>
    </row>
    <row r="2904" spans="8:8" s="68" customFormat="1" x14ac:dyDescent="0.3">
      <c r="H2904" s="69"/>
    </row>
    <row r="2905" spans="8:8" s="68" customFormat="1" x14ac:dyDescent="0.3">
      <c r="H2905" s="69"/>
    </row>
    <row r="2906" spans="8:8" s="68" customFormat="1" x14ac:dyDescent="0.3">
      <c r="H2906" s="69"/>
    </row>
    <row r="2907" spans="8:8" s="68" customFormat="1" x14ac:dyDescent="0.3">
      <c r="H2907" s="69"/>
    </row>
    <row r="2908" spans="8:8" s="68" customFormat="1" x14ac:dyDescent="0.3">
      <c r="H2908" s="69"/>
    </row>
    <row r="2909" spans="8:8" s="68" customFormat="1" x14ac:dyDescent="0.3">
      <c r="H2909" s="69"/>
    </row>
    <row r="2910" spans="8:8" s="68" customFormat="1" x14ac:dyDescent="0.3">
      <c r="H2910" s="69"/>
    </row>
    <row r="2911" spans="8:8" s="68" customFormat="1" x14ac:dyDescent="0.3">
      <c r="H2911" s="69"/>
    </row>
    <row r="2912" spans="8:8" s="68" customFormat="1" x14ac:dyDescent="0.3">
      <c r="H2912" s="69"/>
    </row>
    <row r="2913" spans="8:8" s="68" customFormat="1" x14ac:dyDescent="0.3">
      <c r="H2913" s="69"/>
    </row>
    <row r="2914" spans="8:8" s="68" customFormat="1" x14ac:dyDescent="0.3">
      <c r="H2914" s="69"/>
    </row>
    <row r="2915" spans="8:8" s="68" customFormat="1" x14ac:dyDescent="0.3">
      <c r="H2915" s="69"/>
    </row>
    <row r="2916" spans="8:8" s="68" customFormat="1" x14ac:dyDescent="0.3">
      <c r="H2916" s="69"/>
    </row>
    <row r="2917" spans="8:8" s="68" customFormat="1" x14ac:dyDescent="0.3">
      <c r="H2917" s="69"/>
    </row>
    <row r="2918" spans="8:8" s="68" customFormat="1" x14ac:dyDescent="0.3">
      <c r="H2918" s="69"/>
    </row>
    <row r="2919" spans="8:8" s="68" customFormat="1" x14ac:dyDescent="0.3">
      <c r="H2919" s="69"/>
    </row>
    <row r="2920" spans="8:8" s="68" customFormat="1" x14ac:dyDescent="0.3">
      <c r="H2920" s="69"/>
    </row>
    <row r="2921" spans="8:8" s="68" customFormat="1" x14ac:dyDescent="0.3">
      <c r="H2921" s="69"/>
    </row>
    <row r="2922" spans="8:8" s="68" customFormat="1" x14ac:dyDescent="0.3">
      <c r="H2922" s="69"/>
    </row>
    <row r="2923" spans="8:8" s="68" customFormat="1" x14ac:dyDescent="0.3">
      <c r="H2923" s="69"/>
    </row>
    <row r="2924" spans="8:8" s="68" customFormat="1" x14ac:dyDescent="0.3">
      <c r="H2924" s="69"/>
    </row>
    <row r="2925" spans="8:8" s="68" customFormat="1" x14ac:dyDescent="0.3">
      <c r="H2925" s="69"/>
    </row>
    <row r="2926" spans="8:8" s="68" customFormat="1" x14ac:dyDescent="0.3">
      <c r="H2926" s="69"/>
    </row>
    <row r="2927" spans="8:8" s="68" customFormat="1" x14ac:dyDescent="0.3">
      <c r="H2927" s="69"/>
    </row>
    <row r="2928" spans="8:8" s="68" customFormat="1" x14ac:dyDescent="0.3">
      <c r="H2928" s="69"/>
    </row>
    <row r="2929" spans="8:8" s="68" customFormat="1" x14ac:dyDescent="0.3">
      <c r="H2929" s="69"/>
    </row>
    <row r="2930" spans="8:8" s="68" customFormat="1" x14ac:dyDescent="0.3">
      <c r="H2930" s="69"/>
    </row>
    <row r="2931" spans="8:8" s="68" customFormat="1" x14ac:dyDescent="0.3">
      <c r="H2931" s="69"/>
    </row>
    <row r="2932" spans="8:8" s="68" customFormat="1" x14ac:dyDescent="0.3">
      <c r="H2932" s="69"/>
    </row>
    <row r="2933" spans="8:8" s="68" customFormat="1" x14ac:dyDescent="0.3">
      <c r="H2933" s="69"/>
    </row>
    <row r="2934" spans="8:8" s="68" customFormat="1" x14ac:dyDescent="0.3">
      <c r="H2934" s="69"/>
    </row>
    <row r="2935" spans="8:8" s="68" customFormat="1" x14ac:dyDescent="0.3">
      <c r="H2935" s="69"/>
    </row>
    <row r="2936" spans="8:8" s="68" customFormat="1" x14ac:dyDescent="0.3">
      <c r="H2936" s="69"/>
    </row>
    <row r="2937" spans="8:8" s="68" customFormat="1" x14ac:dyDescent="0.3">
      <c r="H2937" s="69"/>
    </row>
    <row r="2938" spans="8:8" s="68" customFormat="1" x14ac:dyDescent="0.3">
      <c r="H2938" s="69"/>
    </row>
    <row r="2939" spans="8:8" s="68" customFormat="1" x14ac:dyDescent="0.3">
      <c r="H2939" s="69"/>
    </row>
    <row r="2940" spans="8:8" s="68" customFormat="1" x14ac:dyDescent="0.3">
      <c r="H2940" s="69"/>
    </row>
    <row r="2941" spans="8:8" s="68" customFormat="1" x14ac:dyDescent="0.3">
      <c r="H2941" s="69"/>
    </row>
    <row r="2942" spans="8:8" s="68" customFormat="1" x14ac:dyDescent="0.3">
      <c r="H2942" s="69"/>
    </row>
    <row r="2943" spans="8:8" s="68" customFormat="1" x14ac:dyDescent="0.3">
      <c r="H2943" s="69"/>
    </row>
    <row r="2944" spans="8:8" s="68" customFormat="1" x14ac:dyDescent="0.3">
      <c r="H2944" s="69"/>
    </row>
    <row r="2945" spans="8:8" s="68" customFormat="1" x14ac:dyDescent="0.3">
      <c r="H2945" s="69"/>
    </row>
    <row r="2946" spans="8:8" s="68" customFormat="1" x14ac:dyDescent="0.3">
      <c r="H2946" s="69"/>
    </row>
    <row r="2947" spans="8:8" s="68" customFormat="1" x14ac:dyDescent="0.3">
      <c r="H2947" s="69"/>
    </row>
    <row r="2948" spans="8:8" s="68" customFormat="1" x14ac:dyDescent="0.3">
      <c r="H2948" s="69"/>
    </row>
    <row r="2949" spans="8:8" s="68" customFormat="1" x14ac:dyDescent="0.3">
      <c r="H2949" s="69"/>
    </row>
    <row r="2950" spans="8:8" s="68" customFormat="1" x14ac:dyDescent="0.3">
      <c r="H2950" s="69"/>
    </row>
    <row r="2951" spans="8:8" s="68" customFormat="1" x14ac:dyDescent="0.3">
      <c r="H2951" s="69"/>
    </row>
    <row r="2952" spans="8:8" s="68" customFormat="1" x14ac:dyDescent="0.3">
      <c r="H2952" s="69"/>
    </row>
    <row r="2953" spans="8:8" s="68" customFormat="1" x14ac:dyDescent="0.3">
      <c r="H2953" s="69"/>
    </row>
    <row r="2954" spans="8:8" s="68" customFormat="1" x14ac:dyDescent="0.3">
      <c r="H2954" s="69"/>
    </row>
    <row r="2955" spans="8:8" s="68" customFormat="1" x14ac:dyDescent="0.3">
      <c r="H2955" s="69"/>
    </row>
    <row r="2956" spans="8:8" s="68" customFormat="1" x14ac:dyDescent="0.3">
      <c r="H2956" s="69"/>
    </row>
    <row r="2957" spans="8:8" s="68" customFormat="1" x14ac:dyDescent="0.3">
      <c r="H2957" s="69"/>
    </row>
    <row r="2958" spans="8:8" s="68" customFormat="1" x14ac:dyDescent="0.3">
      <c r="H2958" s="69"/>
    </row>
    <row r="2959" spans="8:8" s="68" customFormat="1" x14ac:dyDescent="0.3">
      <c r="H2959" s="69"/>
    </row>
    <row r="2960" spans="8:8" s="68" customFormat="1" x14ac:dyDescent="0.3">
      <c r="H2960" s="69"/>
    </row>
    <row r="2961" spans="8:8" s="68" customFormat="1" x14ac:dyDescent="0.3">
      <c r="H2961" s="69"/>
    </row>
    <row r="2962" spans="8:8" s="68" customFormat="1" x14ac:dyDescent="0.3">
      <c r="H2962" s="69"/>
    </row>
    <row r="2963" spans="8:8" s="68" customFormat="1" x14ac:dyDescent="0.3">
      <c r="H2963" s="69"/>
    </row>
    <row r="2964" spans="8:8" s="68" customFormat="1" x14ac:dyDescent="0.3">
      <c r="H2964" s="69"/>
    </row>
    <row r="2965" spans="8:8" s="68" customFormat="1" x14ac:dyDescent="0.3">
      <c r="H2965" s="69"/>
    </row>
    <row r="2966" spans="8:8" s="68" customFormat="1" x14ac:dyDescent="0.3">
      <c r="H2966" s="69"/>
    </row>
    <row r="2967" spans="8:8" s="68" customFormat="1" x14ac:dyDescent="0.3">
      <c r="H2967" s="69"/>
    </row>
    <row r="2968" spans="8:8" s="68" customFormat="1" x14ac:dyDescent="0.3">
      <c r="H2968" s="69"/>
    </row>
    <row r="2969" spans="8:8" s="68" customFormat="1" x14ac:dyDescent="0.3">
      <c r="H2969" s="69"/>
    </row>
    <row r="2970" spans="8:8" s="68" customFormat="1" x14ac:dyDescent="0.3">
      <c r="H2970" s="69"/>
    </row>
    <row r="2971" spans="8:8" s="68" customFormat="1" x14ac:dyDescent="0.3">
      <c r="H2971" s="69"/>
    </row>
    <row r="2972" spans="8:8" s="68" customFormat="1" x14ac:dyDescent="0.3">
      <c r="H2972" s="69"/>
    </row>
    <row r="2973" spans="8:8" s="68" customFormat="1" x14ac:dyDescent="0.3">
      <c r="H2973" s="69"/>
    </row>
    <row r="2974" spans="8:8" s="68" customFormat="1" x14ac:dyDescent="0.3">
      <c r="H2974" s="69"/>
    </row>
    <row r="2975" spans="8:8" s="68" customFormat="1" x14ac:dyDescent="0.3">
      <c r="H2975" s="69"/>
    </row>
    <row r="2976" spans="8:8" s="68" customFormat="1" x14ac:dyDescent="0.3">
      <c r="H2976" s="69"/>
    </row>
    <row r="2977" spans="8:8" s="68" customFormat="1" x14ac:dyDescent="0.3">
      <c r="H2977" s="69"/>
    </row>
    <row r="2978" spans="8:8" s="68" customFormat="1" x14ac:dyDescent="0.3">
      <c r="H2978" s="69"/>
    </row>
    <row r="2979" spans="8:8" s="68" customFormat="1" x14ac:dyDescent="0.3">
      <c r="H2979" s="69"/>
    </row>
    <row r="2980" spans="8:8" s="68" customFormat="1" x14ac:dyDescent="0.3">
      <c r="H2980" s="69"/>
    </row>
    <row r="2981" spans="8:8" s="68" customFormat="1" x14ac:dyDescent="0.3">
      <c r="H2981" s="69"/>
    </row>
    <row r="2982" spans="8:8" s="68" customFormat="1" x14ac:dyDescent="0.3">
      <c r="H2982" s="69"/>
    </row>
    <row r="2983" spans="8:8" s="68" customFormat="1" x14ac:dyDescent="0.3">
      <c r="H2983" s="69"/>
    </row>
    <row r="2984" spans="8:8" s="68" customFormat="1" x14ac:dyDescent="0.3">
      <c r="H2984" s="69"/>
    </row>
    <row r="2985" spans="8:8" s="68" customFormat="1" x14ac:dyDescent="0.3">
      <c r="H2985" s="69"/>
    </row>
    <row r="2986" spans="8:8" s="68" customFormat="1" x14ac:dyDescent="0.3">
      <c r="H2986" s="69"/>
    </row>
    <row r="2987" spans="8:8" s="68" customFormat="1" x14ac:dyDescent="0.3">
      <c r="H2987" s="69"/>
    </row>
    <row r="2988" spans="8:8" s="68" customFormat="1" x14ac:dyDescent="0.3">
      <c r="H2988" s="69"/>
    </row>
    <row r="2989" spans="8:8" s="68" customFormat="1" x14ac:dyDescent="0.3">
      <c r="H2989" s="69"/>
    </row>
    <row r="2990" spans="8:8" s="68" customFormat="1" x14ac:dyDescent="0.3">
      <c r="H2990" s="69"/>
    </row>
    <row r="2991" spans="8:8" s="68" customFormat="1" x14ac:dyDescent="0.3">
      <c r="H2991" s="69"/>
    </row>
    <row r="2992" spans="8:8" s="68" customFormat="1" x14ac:dyDescent="0.3">
      <c r="H2992" s="69"/>
    </row>
    <row r="2993" spans="8:8" s="68" customFormat="1" x14ac:dyDescent="0.3">
      <c r="H2993" s="69"/>
    </row>
    <row r="2994" spans="8:8" s="68" customFormat="1" x14ac:dyDescent="0.3">
      <c r="H2994" s="69"/>
    </row>
    <row r="2995" spans="8:8" s="68" customFormat="1" x14ac:dyDescent="0.3">
      <c r="H2995" s="69"/>
    </row>
    <row r="2996" spans="8:8" s="68" customFormat="1" x14ac:dyDescent="0.3">
      <c r="H2996" s="69"/>
    </row>
    <row r="2997" spans="8:8" s="68" customFormat="1" x14ac:dyDescent="0.3">
      <c r="H2997" s="69"/>
    </row>
    <row r="2998" spans="8:8" s="68" customFormat="1" x14ac:dyDescent="0.3">
      <c r="H2998" s="69"/>
    </row>
    <row r="2999" spans="8:8" s="68" customFormat="1" x14ac:dyDescent="0.3">
      <c r="H2999" s="69"/>
    </row>
    <row r="3000" spans="8:8" s="68" customFormat="1" x14ac:dyDescent="0.3">
      <c r="H3000" s="69"/>
    </row>
    <row r="3001" spans="8:8" s="68" customFormat="1" x14ac:dyDescent="0.3">
      <c r="H3001" s="69"/>
    </row>
    <row r="3002" spans="8:8" s="68" customFormat="1" x14ac:dyDescent="0.3">
      <c r="H3002" s="69"/>
    </row>
    <row r="3003" spans="8:8" s="68" customFormat="1" x14ac:dyDescent="0.3">
      <c r="H3003" s="69"/>
    </row>
    <row r="3004" spans="8:8" s="68" customFormat="1" x14ac:dyDescent="0.3">
      <c r="H3004" s="69"/>
    </row>
    <row r="3005" spans="8:8" s="68" customFormat="1" x14ac:dyDescent="0.3">
      <c r="H3005" s="69"/>
    </row>
    <row r="3006" spans="8:8" s="68" customFormat="1" x14ac:dyDescent="0.3">
      <c r="H3006" s="69"/>
    </row>
    <row r="3007" spans="8:8" s="68" customFormat="1" x14ac:dyDescent="0.3">
      <c r="H3007" s="69"/>
    </row>
    <row r="3008" spans="8:8" s="68" customFormat="1" x14ac:dyDescent="0.3">
      <c r="H3008" s="69"/>
    </row>
    <row r="3009" spans="8:8" s="68" customFormat="1" x14ac:dyDescent="0.3">
      <c r="H3009" s="69"/>
    </row>
    <row r="3010" spans="8:8" s="68" customFormat="1" x14ac:dyDescent="0.3">
      <c r="H3010" s="69"/>
    </row>
    <row r="3011" spans="8:8" s="68" customFormat="1" x14ac:dyDescent="0.3">
      <c r="H3011" s="69"/>
    </row>
    <row r="3012" spans="8:8" s="68" customFormat="1" x14ac:dyDescent="0.3">
      <c r="H3012" s="69"/>
    </row>
    <row r="3013" spans="8:8" s="68" customFormat="1" x14ac:dyDescent="0.3">
      <c r="H3013" s="69"/>
    </row>
    <row r="3014" spans="8:8" s="68" customFormat="1" x14ac:dyDescent="0.3">
      <c r="H3014" s="69"/>
    </row>
    <row r="3015" spans="8:8" s="68" customFormat="1" x14ac:dyDescent="0.3">
      <c r="H3015" s="69"/>
    </row>
    <row r="3016" spans="8:8" s="68" customFormat="1" x14ac:dyDescent="0.3">
      <c r="H3016" s="69"/>
    </row>
    <row r="3017" spans="8:8" s="68" customFormat="1" x14ac:dyDescent="0.3">
      <c r="H3017" s="69"/>
    </row>
    <row r="3018" spans="8:8" s="68" customFormat="1" x14ac:dyDescent="0.3">
      <c r="H3018" s="69"/>
    </row>
    <row r="3019" spans="8:8" s="68" customFormat="1" x14ac:dyDescent="0.3">
      <c r="H3019" s="69"/>
    </row>
    <row r="3020" spans="8:8" s="68" customFormat="1" x14ac:dyDescent="0.3">
      <c r="H3020" s="69"/>
    </row>
    <row r="3021" spans="8:8" s="68" customFormat="1" x14ac:dyDescent="0.3">
      <c r="H3021" s="69"/>
    </row>
    <row r="3022" spans="8:8" s="68" customFormat="1" x14ac:dyDescent="0.3">
      <c r="H3022" s="69"/>
    </row>
    <row r="3023" spans="8:8" s="68" customFormat="1" x14ac:dyDescent="0.3">
      <c r="H3023" s="69"/>
    </row>
    <row r="3024" spans="8:8" s="68" customFormat="1" x14ac:dyDescent="0.3">
      <c r="H3024" s="69"/>
    </row>
    <row r="3025" spans="8:8" s="68" customFormat="1" x14ac:dyDescent="0.3">
      <c r="H3025" s="69"/>
    </row>
    <row r="3026" spans="8:8" s="68" customFormat="1" x14ac:dyDescent="0.3">
      <c r="H3026" s="69"/>
    </row>
    <row r="3027" spans="8:8" s="68" customFormat="1" x14ac:dyDescent="0.3">
      <c r="H3027" s="69"/>
    </row>
    <row r="3028" spans="8:8" s="68" customFormat="1" x14ac:dyDescent="0.3">
      <c r="H3028" s="69"/>
    </row>
    <row r="3029" spans="8:8" s="68" customFormat="1" x14ac:dyDescent="0.3">
      <c r="H3029" s="69"/>
    </row>
    <row r="3030" spans="8:8" s="68" customFormat="1" x14ac:dyDescent="0.3">
      <c r="H3030" s="69"/>
    </row>
    <row r="3031" spans="8:8" s="68" customFormat="1" x14ac:dyDescent="0.3">
      <c r="H3031" s="69"/>
    </row>
    <row r="3032" spans="8:8" s="68" customFormat="1" x14ac:dyDescent="0.3">
      <c r="H3032" s="69"/>
    </row>
    <row r="3033" spans="8:8" s="68" customFormat="1" x14ac:dyDescent="0.3">
      <c r="H3033" s="69"/>
    </row>
    <row r="3034" spans="8:8" s="68" customFormat="1" x14ac:dyDescent="0.3">
      <c r="H3034" s="69"/>
    </row>
    <row r="3035" spans="8:8" s="68" customFormat="1" x14ac:dyDescent="0.3">
      <c r="H3035" s="69"/>
    </row>
    <row r="3036" spans="8:8" s="68" customFormat="1" x14ac:dyDescent="0.3">
      <c r="H3036" s="69"/>
    </row>
    <row r="3037" spans="8:8" s="68" customFormat="1" x14ac:dyDescent="0.3">
      <c r="H3037" s="69"/>
    </row>
    <row r="3038" spans="8:8" s="68" customFormat="1" x14ac:dyDescent="0.3">
      <c r="H3038" s="69"/>
    </row>
    <row r="3039" spans="8:8" s="68" customFormat="1" x14ac:dyDescent="0.3">
      <c r="H3039" s="69"/>
    </row>
    <row r="3040" spans="8:8" s="68" customFormat="1" x14ac:dyDescent="0.3">
      <c r="H3040" s="69"/>
    </row>
    <row r="3041" spans="8:8" s="68" customFormat="1" x14ac:dyDescent="0.3">
      <c r="H3041" s="69"/>
    </row>
    <row r="3042" spans="8:8" s="68" customFormat="1" x14ac:dyDescent="0.3">
      <c r="H3042" s="69"/>
    </row>
    <row r="3043" spans="8:8" s="68" customFormat="1" x14ac:dyDescent="0.3">
      <c r="H3043" s="69"/>
    </row>
    <row r="3044" spans="8:8" s="68" customFormat="1" x14ac:dyDescent="0.3">
      <c r="H3044" s="69"/>
    </row>
    <row r="3045" spans="8:8" s="68" customFormat="1" x14ac:dyDescent="0.3">
      <c r="H3045" s="69"/>
    </row>
    <row r="3046" spans="8:8" s="68" customFormat="1" x14ac:dyDescent="0.3">
      <c r="H3046" s="69"/>
    </row>
    <row r="3047" spans="8:8" s="68" customFormat="1" x14ac:dyDescent="0.3">
      <c r="H3047" s="69"/>
    </row>
    <row r="3048" spans="8:8" s="68" customFormat="1" x14ac:dyDescent="0.3">
      <c r="H3048" s="69"/>
    </row>
    <row r="3049" spans="8:8" s="68" customFormat="1" x14ac:dyDescent="0.3">
      <c r="H3049" s="69"/>
    </row>
    <row r="3050" spans="8:8" s="68" customFormat="1" x14ac:dyDescent="0.3">
      <c r="H3050" s="69"/>
    </row>
    <row r="3051" spans="8:8" s="68" customFormat="1" x14ac:dyDescent="0.3">
      <c r="H3051" s="69"/>
    </row>
    <row r="3052" spans="8:8" s="68" customFormat="1" x14ac:dyDescent="0.3">
      <c r="H3052" s="69"/>
    </row>
    <row r="3053" spans="8:8" s="68" customFormat="1" x14ac:dyDescent="0.3">
      <c r="H3053" s="69"/>
    </row>
    <row r="3054" spans="8:8" s="68" customFormat="1" x14ac:dyDescent="0.3">
      <c r="H3054" s="69"/>
    </row>
    <row r="3055" spans="8:8" s="68" customFormat="1" x14ac:dyDescent="0.3">
      <c r="H3055" s="69"/>
    </row>
    <row r="3056" spans="8:8" s="68" customFormat="1" x14ac:dyDescent="0.3">
      <c r="H3056" s="69"/>
    </row>
    <row r="3057" spans="8:8" s="68" customFormat="1" x14ac:dyDescent="0.3">
      <c r="H3057" s="69"/>
    </row>
    <row r="3058" spans="8:8" s="68" customFormat="1" x14ac:dyDescent="0.3">
      <c r="H3058" s="69"/>
    </row>
    <row r="3059" spans="8:8" s="68" customFormat="1" x14ac:dyDescent="0.3">
      <c r="H3059" s="69"/>
    </row>
    <row r="3060" spans="8:8" s="68" customFormat="1" x14ac:dyDescent="0.3">
      <c r="H3060" s="69"/>
    </row>
    <row r="3061" spans="8:8" s="68" customFormat="1" x14ac:dyDescent="0.3">
      <c r="H3061" s="69"/>
    </row>
    <row r="3062" spans="8:8" s="68" customFormat="1" x14ac:dyDescent="0.3">
      <c r="H3062" s="69"/>
    </row>
    <row r="3063" spans="8:8" s="68" customFormat="1" x14ac:dyDescent="0.3">
      <c r="H3063" s="69"/>
    </row>
    <row r="3064" spans="8:8" s="68" customFormat="1" x14ac:dyDescent="0.3">
      <c r="H3064" s="69"/>
    </row>
    <row r="3065" spans="8:8" s="68" customFormat="1" x14ac:dyDescent="0.3">
      <c r="H3065" s="69"/>
    </row>
    <row r="3066" spans="8:8" s="68" customFormat="1" x14ac:dyDescent="0.3">
      <c r="H3066" s="69"/>
    </row>
    <row r="3067" spans="8:8" s="68" customFormat="1" x14ac:dyDescent="0.3">
      <c r="H3067" s="69"/>
    </row>
    <row r="3068" spans="8:8" s="68" customFormat="1" x14ac:dyDescent="0.3">
      <c r="H3068" s="69"/>
    </row>
    <row r="3069" spans="8:8" s="68" customFormat="1" x14ac:dyDescent="0.3">
      <c r="H3069" s="69"/>
    </row>
    <row r="3070" spans="8:8" s="68" customFormat="1" x14ac:dyDescent="0.3">
      <c r="H3070" s="69"/>
    </row>
    <row r="3071" spans="8:8" s="68" customFormat="1" x14ac:dyDescent="0.3">
      <c r="H3071" s="69"/>
    </row>
    <row r="3072" spans="8:8" s="68" customFormat="1" x14ac:dyDescent="0.3">
      <c r="H3072" s="69"/>
    </row>
    <row r="3073" spans="8:8" s="68" customFormat="1" x14ac:dyDescent="0.3">
      <c r="H3073" s="69"/>
    </row>
    <row r="3074" spans="8:8" s="68" customFormat="1" x14ac:dyDescent="0.3">
      <c r="H3074" s="69"/>
    </row>
    <row r="3075" spans="8:8" s="68" customFormat="1" x14ac:dyDescent="0.3">
      <c r="H3075" s="69"/>
    </row>
    <row r="3076" spans="8:8" s="68" customFormat="1" x14ac:dyDescent="0.3">
      <c r="H3076" s="69"/>
    </row>
    <row r="3077" spans="8:8" s="68" customFormat="1" x14ac:dyDescent="0.3">
      <c r="H3077" s="69"/>
    </row>
    <row r="3078" spans="8:8" s="68" customFormat="1" x14ac:dyDescent="0.3">
      <c r="H3078" s="69"/>
    </row>
    <row r="3079" spans="8:8" s="68" customFormat="1" x14ac:dyDescent="0.3">
      <c r="H3079" s="69"/>
    </row>
    <row r="3080" spans="8:8" s="68" customFormat="1" x14ac:dyDescent="0.3">
      <c r="H3080" s="69"/>
    </row>
    <row r="3081" spans="8:8" s="68" customFormat="1" x14ac:dyDescent="0.3">
      <c r="H3081" s="69"/>
    </row>
    <row r="3082" spans="8:8" s="68" customFormat="1" x14ac:dyDescent="0.3">
      <c r="H3082" s="69"/>
    </row>
    <row r="3083" spans="8:8" s="68" customFormat="1" x14ac:dyDescent="0.3">
      <c r="H3083" s="69"/>
    </row>
    <row r="3084" spans="8:8" s="68" customFormat="1" x14ac:dyDescent="0.3">
      <c r="H3084" s="69"/>
    </row>
    <row r="3085" spans="8:8" s="68" customFormat="1" x14ac:dyDescent="0.3">
      <c r="H3085" s="69"/>
    </row>
    <row r="3086" spans="8:8" s="68" customFormat="1" x14ac:dyDescent="0.3">
      <c r="H3086" s="69"/>
    </row>
    <row r="3087" spans="8:8" s="68" customFormat="1" x14ac:dyDescent="0.3">
      <c r="H3087" s="69"/>
    </row>
    <row r="3088" spans="8:8" s="68" customFormat="1" x14ac:dyDescent="0.3">
      <c r="H3088" s="69"/>
    </row>
    <row r="3089" spans="8:8" s="68" customFormat="1" x14ac:dyDescent="0.3">
      <c r="H3089" s="69"/>
    </row>
    <row r="3090" spans="8:8" s="68" customFormat="1" x14ac:dyDescent="0.3">
      <c r="H3090" s="69"/>
    </row>
    <row r="3091" spans="8:8" s="68" customFormat="1" x14ac:dyDescent="0.3">
      <c r="H3091" s="69"/>
    </row>
    <row r="3092" spans="8:8" s="68" customFormat="1" x14ac:dyDescent="0.3">
      <c r="H3092" s="69"/>
    </row>
    <row r="3093" spans="8:8" s="68" customFormat="1" x14ac:dyDescent="0.3">
      <c r="H3093" s="69"/>
    </row>
    <row r="3094" spans="8:8" s="68" customFormat="1" x14ac:dyDescent="0.3">
      <c r="H3094" s="69"/>
    </row>
    <row r="3095" spans="8:8" s="68" customFormat="1" x14ac:dyDescent="0.3">
      <c r="H3095" s="69"/>
    </row>
    <row r="3096" spans="8:8" s="68" customFormat="1" x14ac:dyDescent="0.3">
      <c r="H3096" s="69"/>
    </row>
    <row r="3097" spans="8:8" s="68" customFormat="1" x14ac:dyDescent="0.3">
      <c r="H3097" s="69"/>
    </row>
    <row r="3098" spans="8:8" s="68" customFormat="1" x14ac:dyDescent="0.3">
      <c r="H3098" s="69"/>
    </row>
    <row r="3099" spans="8:8" s="68" customFormat="1" x14ac:dyDescent="0.3">
      <c r="H3099" s="69"/>
    </row>
    <row r="3100" spans="8:8" s="68" customFormat="1" x14ac:dyDescent="0.3">
      <c r="H3100" s="69"/>
    </row>
    <row r="3101" spans="8:8" s="68" customFormat="1" x14ac:dyDescent="0.3">
      <c r="H3101" s="69"/>
    </row>
    <row r="3102" spans="8:8" s="68" customFormat="1" x14ac:dyDescent="0.3">
      <c r="H3102" s="69"/>
    </row>
    <row r="3103" spans="8:8" s="68" customFormat="1" x14ac:dyDescent="0.3">
      <c r="H3103" s="69"/>
    </row>
    <row r="3104" spans="8:8" s="68" customFormat="1" x14ac:dyDescent="0.3">
      <c r="H3104" s="69"/>
    </row>
    <row r="3105" spans="8:8" s="68" customFormat="1" x14ac:dyDescent="0.3">
      <c r="H3105" s="69"/>
    </row>
    <row r="3106" spans="8:8" s="68" customFormat="1" x14ac:dyDescent="0.3">
      <c r="H3106" s="69"/>
    </row>
    <row r="3107" spans="8:8" s="68" customFormat="1" x14ac:dyDescent="0.3">
      <c r="H3107" s="69"/>
    </row>
    <row r="3108" spans="8:8" s="68" customFormat="1" x14ac:dyDescent="0.3">
      <c r="H3108" s="69"/>
    </row>
    <row r="3109" spans="8:8" s="68" customFormat="1" x14ac:dyDescent="0.3">
      <c r="H3109" s="69"/>
    </row>
    <row r="3110" spans="8:8" s="68" customFormat="1" x14ac:dyDescent="0.3">
      <c r="H3110" s="69"/>
    </row>
    <row r="3111" spans="8:8" s="68" customFormat="1" x14ac:dyDescent="0.3">
      <c r="H3111" s="69"/>
    </row>
    <row r="3112" spans="8:8" s="68" customFormat="1" x14ac:dyDescent="0.3">
      <c r="H3112" s="69"/>
    </row>
    <row r="3113" spans="8:8" s="68" customFormat="1" x14ac:dyDescent="0.3">
      <c r="H3113" s="69"/>
    </row>
    <row r="3114" spans="8:8" s="68" customFormat="1" x14ac:dyDescent="0.3">
      <c r="H3114" s="69"/>
    </row>
    <row r="3115" spans="8:8" s="68" customFormat="1" x14ac:dyDescent="0.3">
      <c r="H3115" s="69"/>
    </row>
    <row r="3116" spans="8:8" s="68" customFormat="1" x14ac:dyDescent="0.3">
      <c r="H3116" s="69"/>
    </row>
    <row r="3117" spans="8:8" s="68" customFormat="1" x14ac:dyDescent="0.3">
      <c r="H3117" s="69"/>
    </row>
    <row r="3118" spans="8:8" s="68" customFormat="1" x14ac:dyDescent="0.3">
      <c r="H3118" s="69"/>
    </row>
    <row r="3119" spans="8:8" s="68" customFormat="1" x14ac:dyDescent="0.3">
      <c r="H3119" s="69"/>
    </row>
    <row r="3120" spans="8:8" s="68" customFormat="1" x14ac:dyDescent="0.3">
      <c r="H3120" s="69"/>
    </row>
    <row r="3121" spans="8:8" s="68" customFormat="1" x14ac:dyDescent="0.3">
      <c r="H3121" s="69"/>
    </row>
    <row r="3122" spans="8:8" s="68" customFormat="1" x14ac:dyDescent="0.3">
      <c r="H3122" s="69"/>
    </row>
    <row r="3123" spans="8:8" s="68" customFormat="1" x14ac:dyDescent="0.3">
      <c r="H3123" s="69"/>
    </row>
    <row r="3124" spans="8:8" s="68" customFormat="1" x14ac:dyDescent="0.3">
      <c r="H3124" s="69"/>
    </row>
    <row r="3125" spans="8:8" s="68" customFormat="1" x14ac:dyDescent="0.3">
      <c r="H3125" s="69"/>
    </row>
    <row r="3126" spans="8:8" s="68" customFormat="1" x14ac:dyDescent="0.3">
      <c r="H3126" s="69"/>
    </row>
    <row r="3127" spans="8:8" s="68" customFormat="1" x14ac:dyDescent="0.3">
      <c r="H3127" s="69"/>
    </row>
    <row r="3128" spans="8:8" s="68" customFormat="1" x14ac:dyDescent="0.3">
      <c r="H3128" s="69"/>
    </row>
    <row r="3129" spans="8:8" s="68" customFormat="1" x14ac:dyDescent="0.3">
      <c r="H3129" s="69"/>
    </row>
    <row r="3130" spans="8:8" s="68" customFormat="1" x14ac:dyDescent="0.3">
      <c r="H3130" s="69"/>
    </row>
    <row r="3131" spans="8:8" s="68" customFormat="1" x14ac:dyDescent="0.3">
      <c r="H3131" s="69"/>
    </row>
    <row r="3132" spans="8:8" s="68" customFormat="1" x14ac:dyDescent="0.3">
      <c r="H3132" s="69"/>
    </row>
    <row r="3133" spans="8:8" s="68" customFormat="1" x14ac:dyDescent="0.3">
      <c r="H3133" s="69"/>
    </row>
    <row r="3134" spans="8:8" s="68" customFormat="1" x14ac:dyDescent="0.3">
      <c r="H3134" s="69"/>
    </row>
    <row r="3135" spans="8:8" s="68" customFormat="1" x14ac:dyDescent="0.3">
      <c r="H3135" s="69"/>
    </row>
    <row r="3136" spans="8:8" s="68" customFormat="1" x14ac:dyDescent="0.3">
      <c r="H3136" s="69"/>
    </row>
    <row r="3137" spans="8:8" s="68" customFormat="1" x14ac:dyDescent="0.3">
      <c r="H3137" s="69"/>
    </row>
    <row r="3138" spans="8:8" s="68" customFormat="1" x14ac:dyDescent="0.3">
      <c r="H3138" s="69"/>
    </row>
    <row r="3139" spans="8:8" s="68" customFormat="1" x14ac:dyDescent="0.3">
      <c r="H3139" s="69"/>
    </row>
    <row r="3140" spans="8:8" s="68" customFormat="1" x14ac:dyDescent="0.3">
      <c r="H3140" s="69"/>
    </row>
    <row r="3141" spans="8:8" s="68" customFormat="1" x14ac:dyDescent="0.3">
      <c r="H3141" s="69"/>
    </row>
    <row r="3142" spans="8:8" s="68" customFormat="1" x14ac:dyDescent="0.3">
      <c r="H3142" s="69"/>
    </row>
    <row r="3143" spans="8:8" s="68" customFormat="1" x14ac:dyDescent="0.3">
      <c r="H3143" s="69"/>
    </row>
    <row r="3144" spans="8:8" s="68" customFormat="1" x14ac:dyDescent="0.3">
      <c r="H3144" s="69"/>
    </row>
    <row r="3145" spans="8:8" s="68" customFormat="1" x14ac:dyDescent="0.3">
      <c r="H3145" s="69"/>
    </row>
    <row r="3146" spans="8:8" s="68" customFormat="1" x14ac:dyDescent="0.3">
      <c r="H3146" s="69"/>
    </row>
    <row r="3147" spans="8:8" s="68" customFormat="1" x14ac:dyDescent="0.3">
      <c r="H3147" s="69"/>
    </row>
    <row r="3148" spans="8:8" s="68" customFormat="1" x14ac:dyDescent="0.3">
      <c r="H3148" s="69"/>
    </row>
    <row r="3149" spans="8:8" s="68" customFormat="1" x14ac:dyDescent="0.3">
      <c r="H3149" s="69"/>
    </row>
    <row r="3150" spans="8:8" s="68" customFormat="1" x14ac:dyDescent="0.3">
      <c r="H3150" s="69"/>
    </row>
    <row r="3151" spans="8:8" s="68" customFormat="1" x14ac:dyDescent="0.3">
      <c r="H3151" s="69"/>
    </row>
    <row r="3152" spans="8:8" s="68" customFormat="1" x14ac:dyDescent="0.3">
      <c r="H3152" s="69"/>
    </row>
    <row r="3153" spans="8:8" s="68" customFormat="1" x14ac:dyDescent="0.3">
      <c r="H3153" s="69"/>
    </row>
    <row r="3154" spans="8:8" s="68" customFormat="1" x14ac:dyDescent="0.3">
      <c r="H3154" s="69"/>
    </row>
    <row r="3155" spans="8:8" s="68" customFormat="1" x14ac:dyDescent="0.3">
      <c r="H3155" s="69"/>
    </row>
    <row r="3156" spans="8:8" s="68" customFormat="1" x14ac:dyDescent="0.3">
      <c r="H3156" s="69"/>
    </row>
    <row r="3157" spans="8:8" s="68" customFormat="1" x14ac:dyDescent="0.3">
      <c r="H3157" s="69"/>
    </row>
    <row r="3158" spans="8:8" s="68" customFormat="1" x14ac:dyDescent="0.3">
      <c r="H3158" s="69"/>
    </row>
    <row r="3159" spans="8:8" s="68" customFormat="1" x14ac:dyDescent="0.3">
      <c r="H3159" s="69"/>
    </row>
    <row r="3160" spans="8:8" s="68" customFormat="1" x14ac:dyDescent="0.3">
      <c r="H3160" s="69"/>
    </row>
    <row r="3161" spans="8:8" s="68" customFormat="1" x14ac:dyDescent="0.3">
      <c r="H3161" s="69"/>
    </row>
    <row r="3162" spans="8:8" s="68" customFormat="1" x14ac:dyDescent="0.3">
      <c r="H3162" s="69"/>
    </row>
    <row r="3163" spans="8:8" s="68" customFormat="1" x14ac:dyDescent="0.3">
      <c r="H3163" s="69"/>
    </row>
    <row r="3164" spans="8:8" s="68" customFormat="1" x14ac:dyDescent="0.3">
      <c r="H3164" s="69"/>
    </row>
    <row r="3165" spans="8:8" s="68" customFormat="1" x14ac:dyDescent="0.3">
      <c r="H3165" s="69"/>
    </row>
    <row r="3166" spans="8:8" s="68" customFormat="1" x14ac:dyDescent="0.3">
      <c r="H3166" s="69"/>
    </row>
    <row r="3167" spans="8:8" s="68" customFormat="1" x14ac:dyDescent="0.3">
      <c r="H3167" s="69"/>
    </row>
    <row r="3168" spans="8:8" s="68" customFormat="1" x14ac:dyDescent="0.3">
      <c r="H3168" s="69"/>
    </row>
    <row r="3169" spans="8:8" s="68" customFormat="1" x14ac:dyDescent="0.3">
      <c r="H3169" s="69"/>
    </row>
    <row r="3170" spans="8:8" s="68" customFormat="1" x14ac:dyDescent="0.3">
      <c r="H3170" s="69"/>
    </row>
    <row r="3171" spans="8:8" s="68" customFormat="1" x14ac:dyDescent="0.3">
      <c r="H3171" s="69"/>
    </row>
    <row r="3172" spans="8:8" s="68" customFormat="1" x14ac:dyDescent="0.3">
      <c r="H3172" s="69"/>
    </row>
    <row r="3173" spans="8:8" s="68" customFormat="1" x14ac:dyDescent="0.3">
      <c r="H3173" s="69"/>
    </row>
    <row r="3174" spans="8:8" s="68" customFormat="1" x14ac:dyDescent="0.3">
      <c r="H3174" s="69"/>
    </row>
    <row r="3175" spans="8:8" s="68" customFormat="1" x14ac:dyDescent="0.3">
      <c r="H3175" s="69"/>
    </row>
    <row r="3176" spans="8:8" s="68" customFormat="1" x14ac:dyDescent="0.3">
      <c r="H3176" s="69"/>
    </row>
    <row r="3177" spans="8:8" s="68" customFormat="1" x14ac:dyDescent="0.3">
      <c r="H3177" s="69"/>
    </row>
    <row r="3178" spans="8:8" s="68" customFormat="1" x14ac:dyDescent="0.3">
      <c r="H3178" s="69"/>
    </row>
    <row r="3179" spans="8:8" s="68" customFormat="1" x14ac:dyDescent="0.3">
      <c r="H3179" s="69"/>
    </row>
    <row r="3180" spans="8:8" s="68" customFormat="1" x14ac:dyDescent="0.3">
      <c r="H3180" s="69"/>
    </row>
    <row r="3181" spans="8:8" s="68" customFormat="1" x14ac:dyDescent="0.3">
      <c r="H3181" s="69"/>
    </row>
    <row r="3182" spans="8:8" s="68" customFormat="1" x14ac:dyDescent="0.3">
      <c r="H3182" s="69"/>
    </row>
    <row r="3183" spans="8:8" s="68" customFormat="1" x14ac:dyDescent="0.3">
      <c r="H3183" s="69"/>
    </row>
    <row r="3184" spans="8:8" s="68" customFormat="1" x14ac:dyDescent="0.3">
      <c r="H3184" s="69"/>
    </row>
    <row r="3185" spans="8:8" s="68" customFormat="1" x14ac:dyDescent="0.3">
      <c r="H3185" s="69"/>
    </row>
    <row r="3186" spans="8:8" s="68" customFormat="1" x14ac:dyDescent="0.3">
      <c r="H3186" s="69"/>
    </row>
    <row r="3187" spans="8:8" s="68" customFormat="1" x14ac:dyDescent="0.3">
      <c r="H3187" s="69"/>
    </row>
    <row r="3188" spans="8:8" s="68" customFormat="1" x14ac:dyDescent="0.3">
      <c r="H3188" s="69"/>
    </row>
    <row r="3189" spans="8:8" s="68" customFormat="1" x14ac:dyDescent="0.3">
      <c r="H3189" s="69"/>
    </row>
    <row r="3190" spans="8:8" s="68" customFormat="1" x14ac:dyDescent="0.3">
      <c r="H3190" s="69"/>
    </row>
    <row r="3191" spans="8:8" s="68" customFormat="1" x14ac:dyDescent="0.3">
      <c r="H3191" s="69"/>
    </row>
    <row r="3192" spans="8:8" s="68" customFormat="1" x14ac:dyDescent="0.3">
      <c r="H3192" s="69"/>
    </row>
    <row r="3193" spans="8:8" s="68" customFormat="1" x14ac:dyDescent="0.3">
      <c r="H3193" s="69"/>
    </row>
    <row r="3194" spans="8:8" s="68" customFormat="1" x14ac:dyDescent="0.3">
      <c r="H3194" s="69"/>
    </row>
    <row r="3195" spans="8:8" s="68" customFormat="1" x14ac:dyDescent="0.3">
      <c r="H3195" s="69"/>
    </row>
    <row r="3196" spans="8:8" s="68" customFormat="1" x14ac:dyDescent="0.3">
      <c r="H3196" s="69"/>
    </row>
    <row r="3197" spans="8:8" s="68" customFormat="1" x14ac:dyDescent="0.3">
      <c r="H3197" s="69"/>
    </row>
    <row r="3198" spans="8:8" s="68" customFormat="1" x14ac:dyDescent="0.3">
      <c r="H3198" s="69"/>
    </row>
    <row r="3199" spans="8:8" s="68" customFormat="1" x14ac:dyDescent="0.3">
      <c r="H3199" s="69"/>
    </row>
    <row r="3200" spans="8:8" s="68" customFormat="1" x14ac:dyDescent="0.3">
      <c r="H3200" s="69"/>
    </row>
    <row r="3201" spans="8:8" s="68" customFormat="1" x14ac:dyDescent="0.3">
      <c r="H3201" s="69"/>
    </row>
    <row r="3202" spans="8:8" s="68" customFormat="1" x14ac:dyDescent="0.3">
      <c r="H3202" s="69"/>
    </row>
    <row r="3203" spans="8:8" s="68" customFormat="1" x14ac:dyDescent="0.3">
      <c r="H3203" s="69"/>
    </row>
    <row r="3204" spans="8:8" s="68" customFormat="1" x14ac:dyDescent="0.3">
      <c r="H3204" s="69"/>
    </row>
    <row r="3205" spans="8:8" s="68" customFormat="1" x14ac:dyDescent="0.3">
      <c r="H3205" s="69"/>
    </row>
    <row r="3206" spans="8:8" s="68" customFormat="1" x14ac:dyDescent="0.3">
      <c r="H3206" s="69"/>
    </row>
    <row r="3207" spans="8:8" s="68" customFormat="1" x14ac:dyDescent="0.3">
      <c r="H3207" s="69"/>
    </row>
    <row r="3208" spans="8:8" s="68" customFormat="1" x14ac:dyDescent="0.3">
      <c r="H3208" s="69"/>
    </row>
    <row r="3209" spans="8:8" s="68" customFormat="1" x14ac:dyDescent="0.3">
      <c r="H3209" s="69"/>
    </row>
    <row r="3210" spans="8:8" s="68" customFormat="1" x14ac:dyDescent="0.3">
      <c r="H3210" s="69"/>
    </row>
    <row r="3211" spans="8:8" s="68" customFormat="1" x14ac:dyDescent="0.3">
      <c r="H3211" s="69"/>
    </row>
    <row r="3212" spans="8:8" s="68" customFormat="1" x14ac:dyDescent="0.3">
      <c r="H3212" s="69"/>
    </row>
    <row r="3213" spans="8:8" s="68" customFormat="1" x14ac:dyDescent="0.3">
      <c r="H3213" s="69"/>
    </row>
    <row r="3214" spans="8:8" s="68" customFormat="1" x14ac:dyDescent="0.3">
      <c r="H3214" s="69"/>
    </row>
    <row r="3215" spans="8:8" s="68" customFormat="1" x14ac:dyDescent="0.3">
      <c r="H3215" s="69"/>
    </row>
    <row r="3216" spans="8:8" s="68" customFormat="1" x14ac:dyDescent="0.3">
      <c r="H3216" s="69"/>
    </row>
    <row r="3217" spans="8:8" s="68" customFormat="1" x14ac:dyDescent="0.3">
      <c r="H3217" s="69"/>
    </row>
    <row r="3218" spans="8:8" s="68" customFormat="1" x14ac:dyDescent="0.3">
      <c r="H3218" s="69"/>
    </row>
    <row r="3219" spans="8:8" s="68" customFormat="1" x14ac:dyDescent="0.3">
      <c r="H3219" s="69"/>
    </row>
    <row r="3220" spans="8:8" s="68" customFormat="1" x14ac:dyDescent="0.3">
      <c r="H3220" s="69"/>
    </row>
    <row r="3221" spans="8:8" s="68" customFormat="1" x14ac:dyDescent="0.3">
      <c r="H3221" s="69"/>
    </row>
    <row r="3222" spans="8:8" s="68" customFormat="1" x14ac:dyDescent="0.3">
      <c r="H3222" s="69"/>
    </row>
    <row r="3223" spans="8:8" s="68" customFormat="1" x14ac:dyDescent="0.3">
      <c r="H3223" s="69"/>
    </row>
    <row r="3224" spans="8:8" s="68" customFormat="1" x14ac:dyDescent="0.3">
      <c r="H3224" s="69"/>
    </row>
    <row r="3225" spans="8:8" s="68" customFormat="1" x14ac:dyDescent="0.3">
      <c r="H3225" s="69"/>
    </row>
    <row r="3226" spans="8:8" s="68" customFormat="1" x14ac:dyDescent="0.3">
      <c r="H3226" s="69"/>
    </row>
    <row r="3227" spans="8:8" s="68" customFormat="1" x14ac:dyDescent="0.3">
      <c r="H3227" s="69"/>
    </row>
    <row r="3228" spans="8:8" s="68" customFormat="1" x14ac:dyDescent="0.3">
      <c r="H3228" s="69"/>
    </row>
    <row r="3229" spans="8:8" s="68" customFormat="1" x14ac:dyDescent="0.3">
      <c r="H3229" s="69"/>
    </row>
    <row r="3230" spans="8:8" s="68" customFormat="1" x14ac:dyDescent="0.3">
      <c r="H3230" s="69"/>
    </row>
    <row r="3231" spans="8:8" s="68" customFormat="1" x14ac:dyDescent="0.3">
      <c r="H3231" s="69"/>
    </row>
    <row r="3232" spans="8:8" s="68" customFormat="1" x14ac:dyDescent="0.3">
      <c r="H3232" s="69"/>
    </row>
    <row r="3233" spans="8:8" s="68" customFormat="1" x14ac:dyDescent="0.3">
      <c r="H3233" s="69"/>
    </row>
    <row r="3234" spans="8:8" s="68" customFormat="1" x14ac:dyDescent="0.3">
      <c r="H3234" s="69"/>
    </row>
    <row r="3235" spans="8:8" s="68" customFormat="1" x14ac:dyDescent="0.3">
      <c r="H3235" s="69"/>
    </row>
    <row r="3236" spans="8:8" s="68" customFormat="1" x14ac:dyDescent="0.3">
      <c r="H3236" s="69"/>
    </row>
    <row r="3237" spans="8:8" s="68" customFormat="1" x14ac:dyDescent="0.3">
      <c r="H3237" s="69"/>
    </row>
    <row r="3238" spans="8:8" s="68" customFormat="1" x14ac:dyDescent="0.3">
      <c r="H3238" s="69"/>
    </row>
    <row r="3239" spans="8:8" s="68" customFormat="1" x14ac:dyDescent="0.3">
      <c r="H3239" s="69"/>
    </row>
    <row r="3240" spans="8:8" s="68" customFormat="1" x14ac:dyDescent="0.3">
      <c r="H3240" s="69"/>
    </row>
    <row r="3241" spans="8:8" s="68" customFormat="1" x14ac:dyDescent="0.3">
      <c r="H3241" s="69"/>
    </row>
    <row r="3242" spans="8:8" s="68" customFormat="1" x14ac:dyDescent="0.3">
      <c r="H3242" s="69"/>
    </row>
    <row r="3243" spans="8:8" s="68" customFormat="1" x14ac:dyDescent="0.3">
      <c r="H3243" s="69"/>
    </row>
    <row r="3244" spans="8:8" s="68" customFormat="1" x14ac:dyDescent="0.3">
      <c r="H3244" s="69"/>
    </row>
    <row r="3245" spans="8:8" s="68" customFormat="1" x14ac:dyDescent="0.3">
      <c r="H3245" s="69"/>
    </row>
    <row r="3246" spans="8:8" s="68" customFormat="1" x14ac:dyDescent="0.3">
      <c r="H3246" s="69"/>
    </row>
    <row r="3247" spans="8:8" s="68" customFormat="1" x14ac:dyDescent="0.3">
      <c r="H3247" s="69"/>
    </row>
    <row r="3248" spans="8:8" s="68" customFormat="1" x14ac:dyDescent="0.3">
      <c r="H3248" s="69"/>
    </row>
    <row r="3249" spans="8:8" s="68" customFormat="1" x14ac:dyDescent="0.3">
      <c r="H3249" s="69"/>
    </row>
    <row r="3250" spans="8:8" s="68" customFormat="1" x14ac:dyDescent="0.3">
      <c r="H3250" s="69"/>
    </row>
    <row r="3251" spans="8:8" s="68" customFormat="1" x14ac:dyDescent="0.3">
      <c r="H3251" s="69"/>
    </row>
    <row r="3252" spans="8:8" s="68" customFormat="1" x14ac:dyDescent="0.3">
      <c r="H3252" s="69"/>
    </row>
    <row r="3253" spans="8:8" s="68" customFormat="1" x14ac:dyDescent="0.3">
      <c r="H3253" s="69"/>
    </row>
    <row r="3254" spans="8:8" s="68" customFormat="1" x14ac:dyDescent="0.3">
      <c r="H3254" s="69"/>
    </row>
    <row r="3255" spans="8:8" s="68" customFormat="1" x14ac:dyDescent="0.3">
      <c r="H3255" s="69"/>
    </row>
    <row r="3256" spans="8:8" s="68" customFormat="1" x14ac:dyDescent="0.3">
      <c r="H3256" s="69"/>
    </row>
    <row r="3257" spans="8:8" s="68" customFormat="1" x14ac:dyDescent="0.3">
      <c r="H3257" s="69"/>
    </row>
    <row r="3258" spans="8:8" s="68" customFormat="1" x14ac:dyDescent="0.3">
      <c r="H3258" s="69"/>
    </row>
    <row r="3259" spans="8:8" s="68" customFormat="1" x14ac:dyDescent="0.3">
      <c r="H3259" s="69"/>
    </row>
    <row r="3260" spans="8:8" s="68" customFormat="1" x14ac:dyDescent="0.3">
      <c r="H3260" s="69"/>
    </row>
    <row r="3261" spans="8:8" s="68" customFormat="1" x14ac:dyDescent="0.3">
      <c r="H3261" s="69"/>
    </row>
    <row r="3262" spans="8:8" s="68" customFormat="1" x14ac:dyDescent="0.3">
      <c r="H3262" s="69"/>
    </row>
    <row r="3263" spans="8:8" s="68" customFormat="1" x14ac:dyDescent="0.3">
      <c r="H3263" s="69"/>
    </row>
    <row r="3264" spans="8:8" s="68" customFormat="1" x14ac:dyDescent="0.3">
      <c r="H3264" s="69"/>
    </row>
    <row r="3265" spans="8:8" s="68" customFormat="1" x14ac:dyDescent="0.3">
      <c r="H3265" s="69"/>
    </row>
    <row r="3266" spans="8:8" s="68" customFormat="1" x14ac:dyDescent="0.3">
      <c r="H3266" s="69"/>
    </row>
    <row r="3267" spans="8:8" s="68" customFormat="1" x14ac:dyDescent="0.3">
      <c r="H3267" s="69"/>
    </row>
    <row r="3268" spans="8:8" s="68" customFormat="1" x14ac:dyDescent="0.3">
      <c r="H3268" s="69"/>
    </row>
    <row r="3269" spans="8:8" s="68" customFormat="1" x14ac:dyDescent="0.3">
      <c r="H3269" s="69"/>
    </row>
    <row r="3270" spans="8:8" s="68" customFormat="1" x14ac:dyDescent="0.3">
      <c r="H3270" s="69"/>
    </row>
    <row r="3271" spans="8:8" s="68" customFormat="1" x14ac:dyDescent="0.3">
      <c r="H3271" s="69"/>
    </row>
    <row r="3272" spans="8:8" s="68" customFormat="1" x14ac:dyDescent="0.3">
      <c r="H3272" s="69"/>
    </row>
    <row r="3273" spans="8:8" s="68" customFormat="1" x14ac:dyDescent="0.3">
      <c r="H3273" s="69"/>
    </row>
    <row r="3274" spans="8:8" s="68" customFormat="1" x14ac:dyDescent="0.3">
      <c r="H3274" s="69"/>
    </row>
    <row r="3275" spans="8:8" s="68" customFormat="1" x14ac:dyDescent="0.3">
      <c r="H3275" s="69"/>
    </row>
    <row r="3276" spans="8:8" s="68" customFormat="1" x14ac:dyDescent="0.3">
      <c r="H3276" s="69"/>
    </row>
    <row r="3277" spans="8:8" s="68" customFormat="1" x14ac:dyDescent="0.3">
      <c r="H3277" s="69"/>
    </row>
    <row r="3278" spans="8:8" s="68" customFormat="1" x14ac:dyDescent="0.3">
      <c r="H3278" s="69"/>
    </row>
    <row r="3279" spans="8:8" s="68" customFormat="1" x14ac:dyDescent="0.3">
      <c r="H3279" s="69"/>
    </row>
    <row r="3280" spans="8:8" s="68" customFormat="1" x14ac:dyDescent="0.3">
      <c r="H3280" s="69"/>
    </row>
    <row r="3281" spans="8:8" s="68" customFormat="1" x14ac:dyDescent="0.3">
      <c r="H3281" s="69"/>
    </row>
    <row r="3282" spans="8:8" s="68" customFormat="1" x14ac:dyDescent="0.3">
      <c r="H3282" s="69"/>
    </row>
    <row r="3283" spans="8:8" s="68" customFormat="1" x14ac:dyDescent="0.3">
      <c r="H3283" s="69"/>
    </row>
    <row r="3284" spans="8:8" s="68" customFormat="1" x14ac:dyDescent="0.3">
      <c r="H3284" s="69"/>
    </row>
    <row r="3285" spans="8:8" s="68" customFormat="1" x14ac:dyDescent="0.3">
      <c r="H3285" s="69"/>
    </row>
    <row r="3286" spans="8:8" s="68" customFormat="1" x14ac:dyDescent="0.3">
      <c r="H3286" s="69"/>
    </row>
    <row r="3287" spans="8:8" s="68" customFormat="1" x14ac:dyDescent="0.3">
      <c r="H3287" s="69"/>
    </row>
    <row r="3288" spans="8:8" s="68" customFormat="1" x14ac:dyDescent="0.3">
      <c r="H3288" s="69"/>
    </row>
    <row r="3289" spans="8:8" s="68" customFormat="1" x14ac:dyDescent="0.3">
      <c r="H3289" s="69"/>
    </row>
    <row r="3290" spans="8:8" s="68" customFormat="1" x14ac:dyDescent="0.3">
      <c r="H3290" s="69"/>
    </row>
    <row r="3291" spans="8:8" s="68" customFormat="1" x14ac:dyDescent="0.3">
      <c r="H3291" s="69"/>
    </row>
    <row r="3292" spans="8:8" s="68" customFormat="1" x14ac:dyDescent="0.3">
      <c r="H3292" s="69"/>
    </row>
    <row r="3293" spans="8:8" s="68" customFormat="1" x14ac:dyDescent="0.3">
      <c r="H3293" s="69"/>
    </row>
    <row r="3294" spans="8:8" s="68" customFormat="1" x14ac:dyDescent="0.3">
      <c r="H3294" s="69"/>
    </row>
    <row r="3295" spans="8:8" s="68" customFormat="1" x14ac:dyDescent="0.3">
      <c r="H3295" s="69"/>
    </row>
    <row r="3296" spans="8:8" s="68" customFormat="1" x14ac:dyDescent="0.3">
      <c r="H3296" s="69"/>
    </row>
    <row r="3297" spans="8:8" s="68" customFormat="1" x14ac:dyDescent="0.3">
      <c r="H3297" s="69"/>
    </row>
    <row r="3298" spans="8:8" s="68" customFormat="1" x14ac:dyDescent="0.3">
      <c r="H3298" s="69"/>
    </row>
    <row r="3299" spans="8:8" s="68" customFormat="1" x14ac:dyDescent="0.3">
      <c r="H3299" s="69"/>
    </row>
    <row r="3300" spans="8:8" s="68" customFormat="1" x14ac:dyDescent="0.3">
      <c r="H3300" s="69"/>
    </row>
    <row r="3301" spans="8:8" s="68" customFormat="1" x14ac:dyDescent="0.3">
      <c r="H3301" s="69"/>
    </row>
    <row r="3302" spans="8:8" s="68" customFormat="1" x14ac:dyDescent="0.3">
      <c r="H3302" s="69"/>
    </row>
    <row r="3303" spans="8:8" s="68" customFormat="1" x14ac:dyDescent="0.3">
      <c r="H3303" s="69"/>
    </row>
    <row r="3304" spans="8:8" s="68" customFormat="1" x14ac:dyDescent="0.3">
      <c r="H3304" s="69"/>
    </row>
    <row r="3305" spans="8:8" s="68" customFormat="1" x14ac:dyDescent="0.3">
      <c r="H3305" s="69"/>
    </row>
    <row r="3306" spans="8:8" s="68" customFormat="1" x14ac:dyDescent="0.3">
      <c r="H3306" s="69"/>
    </row>
    <row r="3307" spans="8:8" s="68" customFormat="1" x14ac:dyDescent="0.3">
      <c r="H3307" s="69"/>
    </row>
    <row r="3308" spans="8:8" s="68" customFormat="1" x14ac:dyDescent="0.3">
      <c r="H3308" s="69"/>
    </row>
    <row r="3309" spans="8:8" s="68" customFormat="1" x14ac:dyDescent="0.3">
      <c r="H3309" s="69"/>
    </row>
    <row r="3310" spans="8:8" s="68" customFormat="1" x14ac:dyDescent="0.3">
      <c r="H3310" s="69"/>
    </row>
    <row r="3311" spans="8:8" s="68" customFormat="1" x14ac:dyDescent="0.3">
      <c r="H3311" s="69"/>
    </row>
    <row r="3312" spans="8:8" s="68" customFormat="1" x14ac:dyDescent="0.3">
      <c r="H3312" s="69"/>
    </row>
    <row r="3313" spans="8:8" s="68" customFormat="1" x14ac:dyDescent="0.3">
      <c r="H3313" s="69"/>
    </row>
    <row r="3314" spans="8:8" s="68" customFormat="1" x14ac:dyDescent="0.3">
      <c r="H3314" s="69"/>
    </row>
    <row r="3315" spans="8:8" s="68" customFormat="1" x14ac:dyDescent="0.3">
      <c r="H3315" s="69"/>
    </row>
    <row r="3316" spans="8:8" s="68" customFormat="1" x14ac:dyDescent="0.3">
      <c r="H3316" s="69"/>
    </row>
    <row r="3317" spans="8:8" s="68" customFormat="1" x14ac:dyDescent="0.3">
      <c r="H3317" s="69"/>
    </row>
    <row r="3318" spans="8:8" s="68" customFormat="1" x14ac:dyDescent="0.3">
      <c r="H3318" s="69"/>
    </row>
    <row r="3319" spans="8:8" s="68" customFormat="1" x14ac:dyDescent="0.3">
      <c r="H3319" s="69"/>
    </row>
    <row r="3320" spans="8:8" s="68" customFormat="1" x14ac:dyDescent="0.3">
      <c r="H3320" s="69"/>
    </row>
    <row r="3321" spans="8:8" s="68" customFormat="1" x14ac:dyDescent="0.3">
      <c r="H3321" s="69"/>
    </row>
    <row r="3322" spans="8:8" s="68" customFormat="1" x14ac:dyDescent="0.3">
      <c r="H3322" s="69"/>
    </row>
    <row r="3323" spans="8:8" s="68" customFormat="1" x14ac:dyDescent="0.3">
      <c r="H3323" s="69"/>
    </row>
    <row r="3324" spans="8:8" s="68" customFormat="1" x14ac:dyDescent="0.3">
      <c r="H3324" s="69"/>
    </row>
    <row r="3325" spans="8:8" s="68" customFormat="1" x14ac:dyDescent="0.3">
      <c r="H3325" s="69"/>
    </row>
    <row r="3326" spans="8:8" s="68" customFormat="1" x14ac:dyDescent="0.3">
      <c r="H3326" s="69"/>
    </row>
    <row r="3327" spans="8:8" s="68" customFormat="1" x14ac:dyDescent="0.3">
      <c r="H3327" s="69"/>
    </row>
    <row r="3328" spans="8:8" s="68" customFormat="1" x14ac:dyDescent="0.3">
      <c r="H3328" s="69"/>
    </row>
    <row r="3329" spans="8:8" s="68" customFormat="1" x14ac:dyDescent="0.3">
      <c r="H3329" s="69"/>
    </row>
    <row r="3330" spans="8:8" s="68" customFormat="1" x14ac:dyDescent="0.3">
      <c r="H3330" s="69"/>
    </row>
    <row r="3331" spans="8:8" s="68" customFormat="1" x14ac:dyDescent="0.3">
      <c r="H3331" s="69"/>
    </row>
    <row r="3332" spans="8:8" s="68" customFormat="1" x14ac:dyDescent="0.3">
      <c r="H3332" s="69"/>
    </row>
    <row r="3333" spans="8:8" s="68" customFormat="1" x14ac:dyDescent="0.3">
      <c r="H3333" s="69"/>
    </row>
    <row r="3334" spans="8:8" s="68" customFormat="1" x14ac:dyDescent="0.3">
      <c r="H3334" s="69"/>
    </row>
    <row r="3335" spans="8:8" s="68" customFormat="1" x14ac:dyDescent="0.3">
      <c r="H3335" s="69"/>
    </row>
    <row r="3336" spans="8:8" s="68" customFormat="1" x14ac:dyDescent="0.3">
      <c r="H3336" s="69"/>
    </row>
    <row r="3337" spans="8:8" s="68" customFormat="1" x14ac:dyDescent="0.3">
      <c r="H3337" s="69"/>
    </row>
    <row r="3338" spans="8:8" s="68" customFormat="1" x14ac:dyDescent="0.3">
      <c r="H3338" s="69"/>
    </row>
    <row r="3339" spans="8:8" s="68" customFormat="1" x14ac:dyDescent="0.3">
      <c r="H3339" s="69"/>
    </row>
    <row r="3340" spans="8:8" s="68" customFormat="1" x14ac:dyDescent="0.3">
      <c r="H3340" s="69"/>
    </row>
    <row r="3341" spans="8:8" s="68" customFormat="1" x14ac:dyDescent="0.3">
      <c r="H3341" s="69"/>
    </row>
    <row r="3342" spans="8:8" s="68" customFormat="1" x14ac:dyDescent="0.3">
      <c r="H3342" s="69"/>
    </row>
    <row r="3343" spans="8:8" s="68" customFormat="1" x14ac:dyDescent="0.3">
      <c r="H3343" s="69"/>
    </row>
    <row r="3344" spans="8:8" s="68" customFormat="1" x14ac:dyDescent="0.3">
      <c r="H3344" s="69"/>
    </row>
    <row r="3345" spans="8:8" s="68" customFormat="1" x14ac:dyDescent="0.3">
      <c r="H3345" s="69"/>
    </row>
    <row r="3346" spans="8:8" s="68" customFormat="1" x14ac:dyDescent="0.3">
      <c r="H3346" s="69"/>
    </row>
    <row r="3347" spans="8:8" s="68" customFormat="1" x14ac:dyDescent="0.3">
      <c r="H3347" s="69"/>
    </row>
    <row r="3348" spans="8:8" s="68" customFormat="1" x14ac:dyDescent="0.3">
      <c r="H3348" s="69"/>
    </row>
    <row r="3349" spans="8:8" s="68" customFormat="1" x14ac:dyDescent="0.3">
      <c r="H3349" s="69"/>
    </row>
    <row r="3350" spans="8:8" s="68" customFormat="1" x14ac:dyDescent="0.3">
      <c r="H3350" s="69"/>
    </row>
    <row r="3351" spans="8:8" s="68" customFormat="1" x14ac:dyDescent="0.3">
      <c r="H3351" s="69"/>
    </row>
    <row r="3352" spans="8:8" s="68" customFormat="1" x14ac:dyDescent="0.3">
      <c r="H3352" s="69"/>
    </row>
    <row r="3353" spans="8:8" s="68" customFormat="1" x14ac:dyDescent="0.3">
      <c r="H3353" s="69"/>
    </row>
    <row r="3354" spans="8:8" s="68" customFormat="1" x14ac:dyDescent="0.3">
      <c r="H3354" s="69"/>
    </row>
    <row r="3355" spans="8:8" s="68" customFormat="1" x14ac:dyDescent="0.3">
      <c r="H3355" s="69"/>
    </row>
    <row r="3356" spans="8:8" s="68" customFormat="1" x14ac:dyDescent="0.3">
      <c r="H3356" s="69"/>
    </row>
    <row r="3357" spans="8:8" s="68" customFormat="1" x14ac:dyDescent="0.3">
      <c r="H3357" s="69"/>
    </row>
    <row r="3358" spans="8:8" s="68" customFormat="1" x14ac:dyDescent="0.3">
      <c r="H3358" s="69"/>
    </row>
    <row r="3359" spans="8:8" s="68" customFormat="1" x14ac:dyDescent="0.3">
      <c r="H3359" s="69"/>
    </row>
    <row r="3360" spans="8:8" s="68" customFormat="1" x14ac:dyDescent="0.3">
      <c r="H3360" s="69"/>
    </row>
    <row r="3361" spans="8:8" s="68" customFormat="1" x14ac:dyDescent="0.3">
      <c r="H3361" s="69"/>
    </row>
    <row r="3362" spans="8:8" s="68" customFormat="1" x14ac:dyDescent="0.3">
      <c r="H3362" s="69"/>
    </row>
    <row r="3363" spans="8:8" s="68" customFormat="1" x14ac:dyDescent="0.3">
      <c r="H3363" s="69"/>
    </row>
    <row r="3364" spans="8:8" s="68" customFormat="1" x14ac:dyDescent="0.3">
      <c r="H3364" s="69"/>
    </row>
    <row r="3365" spans="8:8" s="68" customFormat="1" x14ac:dyDescent="0.3">
      <c r="H3365" s="69"/>
    </row>
    <row r="3366" spans="8:8" s="68" customFormat="1" x14ac:dyDescent="0.3">
      <c r="H3366" s="69"/>
    </row>
    <row r="3367" spans="8:8" s="68" customFormat="1" x14ac:dyDescent="0.3">
      <c r="H3367" s="69"/>
    </row>
    <row r="3368" spans="8:8" s="68" customFormat="1" x14ac:dyDescent="0.3">
      <c r="H3368" s="69"/>
    </row>
    <row r="3369" spans="8:8" s="68" customFormat="1" x14ac:dyDescent="0.3">
      <c r="H3369" s="69"/>
    </row>
    <row r="3370" spans="8:8" s="68" customFormat="1" x14ac:dyDescent="0.3">
      <c r="H3370" s="69"/>
    </row>
    <row r="3371" spans="8:8" s="68" customFormat="1" x14ac:dyDescent="0.3">
      <c r="H3371" s="69"/>
    </row>
    <row r="3372" spans="8:8" s="68" customFormat="1" x14ac:dyDescent="0.3">
      <c r="H3372" s="69"/>
    </row>
    <row r="3373" spans="8:8" s="68" customFormat="1" x14ac:dyDescent="0.3">
      <c r="H3373" s="69"/>
    </row>
    <row r="3374" spans="8:8" s="68" customFormat="1" x14ac:dyDescent="0.3">
      <c r="H3374" s="69"/>
    </row>
    <row r="3375" spans="8:8" s="68" customFormat="1" x14ac:dyDescent="0.3">
      <c r="H3375" s="69"/>
    </row>
    <row r="3376" spans="8:8" s="68" customFormat="1" x14ac:dyDescent="0.3">
      <c r="H3376" s="69"/>
    </row>
    <row r="3377" spans="8:8" s="68" customFormat="1" x14ac:dyDescent="0.3">
      <c r="H3377" s="69"/>
    </row>
    <row r="3378" spans="8:8" s="68" customFormat="1" x14ac:dyDescent="0.3">
      <c r="H3378" s="69"/>
    </row>
    <row r="3379" spans="8:8" s="68" customFormat="1" x14ac:dyDescent="0.3">
      <c r="H3379" s="69"/>
    </row>
    <row r="3380" spans="8:8" s="68" customFormat="1" x14ac:dyDescent="0.3">
      <c r="H3380" s="69"/>
    </row>
    <row r="3381" spans="8:8" s="68" customFormat="1" x14ac:dyDescent="0.3">
      <c r="H3381" s="69"/>
    </row>
    <row r="3382" spans="8:8" s="68" customFormat="1" x14ac:dyDescent="0.3">
      <c r="H3382" s="69"/>
    </row>
    <row r="3383" spans="8:8" s="68" customFormat="1" x14ac:dyDescent="0.3">
      <c r="H3383" s="69"/>
    </row>
    <row r="3384" spans="8:8" s="68" customFormat="1" x14ac:dyDescent="0.3">
      <c r="H3384" s="69"/>
    </row>
    <row r="3385" spans="8:8" s="68" customFormat="1" x14ac:dyDescent="0.3">
      <c r="H3385" s="69"/>
    </row>
    <row r="3386" spans="8:8" s="68" customFormat="1" x14ac:dyDescent="0.3">
      <c r="H3386" s="69"/>
    </row>
    <row r="3387" spans="8:8" s="68" customFormat="1" x14ac:dyDescent="0.3">
      <c r="H3387" s="69"/>
    </row>
    <row r="3388" spans="8:8" s="68" customFormat="1" x14ac:dyDescent="0.3">
      <c r="H3388" s="69"/>
    </row>
    <row r="3389" spans="8:8" s="68" customFormat="1" x14ac:dyDescent="0.3">
      <c r="H3389" s="69"/>
    </row>
    <row r="3390" spans="8:8" s="68" customFormat="1" x14ac:dyDescent="0.3">
      <c r="H3390" s="69"/>
    </row>
    <row r="3391" spans="8:8" s="68" customFormat="1" x14ac:dyDescent="0.3">
      <c r="H3391" s="69"/>
    </row>
    <row r="3392" spans="8:8" s="68" customFormat="1" x14ac:dyDescent="0.3">
      <c r="H3392" s="69"/>
    </row>
    <row r="3393" spans="8:8" s="68" customFormat="1" x14ac:dyDescent="0.3">
      <c r="H3393" s="69"/>
    </row>
    <row r="3394" spans="8:8" s="68" customFormat="1" x14ac:dyDescent="0.3">
      <c r="H3394" s="69"/>
    </row>
    <row r="3395" spans="8:8" s="68" customFormat="1" x14ac:dyDescent="0.3">
      <c r="H3395" s="69"/>
    </row>
    <row r="3396" spans="8:8" s="68" customFormat="1" x14ac:dyDescent="0.3">
      <c r="H3396" s="69"/>
    </row>
    <row r="3397" spans="8:8" s="68" customFormat="1" x14ac:dyDescent="0.3">
      <c r="H3397" s="69"/>
    </row>
    <row r="3398" spans="8:8" s="68" customFormat="1" x14ac:dyDescent="0.3">
      <c r="H3398" s="69"/>
    </row>
    <row r="3399" spans="8:8" s="68" customFormat="1" x14ac:dyDescent="0.3">
      <c r="H3399" s="69"/>
    </row>
    <row r="3400" spans="8:8" s="68" customFormat="1" x14ac:dyDescent="0.3">
      <c r="H3400" s="69"/>
    </row>
    <row r="3401" spans="8:8" s="68" customFormat="1" x14ac:dyDescent="0.3">
      <c r="H3401" s="69"/>
    </row>
    <row r="3402" spans="8:8" s="68" customFormat="1" x14ac:dyDescent="0.3">
      <c r="H3402" s="69"/>
    </row>
    <row r="3403" spans="8:8" s="68" customFormat="1" x14ac:dyDescent="0.3">
      <c r="H3403" s="69"/>
    </row>
    <row r="3404" spans="8:8" s="68" customFormat="1" x14ac:dyDescent="0.3">
      <c r="H3404" s="69"/>
    </row>
    <row r="3405" spans="8:8" s="68" customFormat="1" x14ac:dyDescent="0.3">
      <c r="H3405" s="69"/>
    </row>
    <row r="3406" spans="8:8" s="68" customFormat="1" x14ac:dyDescent="0.3">
      <c r="H3406" s="69"/>
    </row>
    <row r="3407" spans="8:8" s="68" customFormat="1" x14ac:dyDescent="0.3">
      <c r="H3407" s="69"/>
    </row>
    <row r="3408" spans="8:8" s="68" customFormat="1" x14ac:dyDescent="0.3">
      <c r="H3408" s="69"/>
    </row>
    <row r="3409" spans="8:8" s="68" customFormat="1" x14ac:dyDescent="0.3">
      <c r="H3409" s="69"/>
    </row>
    <row r="3410" spans="8:8" s="68" customFormat="1" x14ac:dyDescent="0.3">
      <c r="H3410" s="69"/>
    </row>
    <row r="3411" spans="8:8" s="68" customFormat="1" x14ac:dyDescent="0.3">
      <c r="H3411" s="69"/>
    </row>
    <row r="3412" spans="8:8" s="68" customFormat="1" x14ac:dyDescent="0.3">
      <c r="H3412" s="69"/>
    </row>
    <row r="3413" spans="8:8" s="68" customFormat="1" x14ac:dyDescent="0.3">
      <c r="H3413" s="69"/>
    </row>
    <row r="3414" spans="8:8" s="68" customFormat="1" x14ac:dyDescent="0.3">
      <c r="H3414" s="69"/>
    </row>
    <row r="3415" spans="8:8" s="68" customFormat="1" x14ac:dyDescent="0.3">
      <c r="H3415" s="69"/>
    </row>
    <row r="3416" spans="8:8" s="68" customFormat="1" x14ac:dyDescent="0.3">
      <c r="H3416" s="69"/>
    </row>
    <row r="3417" spans="8:8" s="68" customFormat="1" x14ac:dyDescent="0.3">
      <c r="H3417" s="69"/>
    </row>
    <row r="3418" spans="8:8" s="68" customFormat="1" x14ac:dyDescent="0.3">
      <c r="H3418" s="69"/>
    </row>
    <row r="3419" spans="8:8" s="68" customFormat="1" x14ac:dyDescent="0.3">
      <c r="H3419" s="69"/>
    </row>
    <row r="3420" spans="8:8" s="68" customFormat="1" x14ac:dyDescent="0.3">
      <c r="H3420" s="69"/>
    </row>
    <row r="3421" spans="8:8" s="68" customFormat="1" x14ac:dyDescent="0.3">
      <c r="H3421" s="69"/>
    </row>
    <row r="3422" spans="8:8" s="68" customFormat="1" x14ac:dyDescent="0.3">
      <c r="H3422" s="69"/>
    </row>
    <row r="3423" spans="8:8" s="68" customFormat="1" x14ac:dyDescent="0.3">
      <c r="H3423" s="69"/>
    </row>
    <row r="3424" spans="8:8" s="68" customFormat="1" x14ac:dyDescent="0.3">
      <c r="H3424" s="69"/>
    </row>
    <row r="3425" spans="8:8" s="68" customFormat="1" x14ac:dyDescent="0.3">
      <c r="H3425" s="69"/>
    </row>
    <row r="3426" spans="8:8" s="68" customFormat="1" x14ac:dyDescent="0.3">
      <c r="H3426" s="69"/>
    </row>
    <row r="3427" spans="8:8" s="68" customFormat="1" x14ac:dyDescent="0.3">
      <c r="H3427" s="69"/>
    </row>
    <row r="3428" spans="8:8" s="68" customFormat="1" x14ac:dyDescent="0.3">
      <c r="H3428" s="69"/>
    </row>
    <row r="3429" spans="8:8" s="68" customFormat="1" x14ac:dyDescent="0.3">
      <c r="H3429" s="69"/>
    </row>
    <row r="3430" spans="8:8" s="68" customFormat="1" x14ac:dyDescent="0.3">
      <c r="H3430" s="69"/>
    </row>
    <row r="3431" spans="8:8" s="68" customFormat="1" x14ac:dyDescent="0.3">
      <c r="H3431" s="69"/>
    </row>
    <row r="3432" spans="8:8" s="68" customFormat="1" x14ac:dyDescent="0.3">
      <c r="H3432" s="69"/>
    </row>
    <row r="3433" spans="8:8" s="68" customFormat="1" x14ac:dyDescent="0.3">
      <c r="H3433" s="69"/>
    </row>
    <row r="3434" spans="8:8" s="68" customFormat="1" x14ac:dyDescent="0.3">
      <c r="H3434" s="69"/>
    </row>
    <row r="3435" spans="8:8" s="68" customFormat="1" x14ac:dyDescent="0.3">
      <c r="H3435" s="69"/>
    </row>
    <row r="3436" spans="8:8" s="68" customFormat="1" x14ac:dyDescent="0.3">
      <c r="H3436" s="69"/>
    </row>
    <row r="3437" spans="8:8" s="68" customFormat="1" x14ac:dyDescent="0.3">
      <c r="H3437" s="69"/>
    </row>
    <row r="3438" spans="8:8" s="68" customFormat="1" x14ac:dyDescent="0.3">
      <c r="H3438" s="69"/>
    </row>
    <row r="3439" spans="8:8" s="68" customFormat="1" x14ac:dyDescent="0.3">
      <c r="H3439" s="69"/>
    </row>
    <row r="3440" spans="8:8" s="68" customFormat="1" x14ac:dyDescent="0.3">
      <c r="H3440" s="69"/>
    </row>
    <row r="3441" spans="8:8" s="68" customFormat="1" x14ac:dyDescent="0.3">
      <c r="H3441" s="69"/>
    </row>
    <row r="3442" spans="8:8" s="68" customFormat="1" x14ac:dyDescent="0.3">
      <c r="H3442" s="69"/>
    </row>
    <row r="3443" spans="8:8" s="68" customFormat="1" x14ac:dyDescent="0.3">
      <c r="H3443" s="69"/>
    </row>
    <row r="3444" spans="8:8" s="68" customFormat="1" x14ac:dyDescent="0.3">
      <c r="H3444" s="69"/>
    </row>
    <row r="3445" spans="8:8" s="68" customFormat="1" x14ac:dyDescent="0.3">
      <c r="H3445" s="69"/>
    </row>
    <row r="3446" spans="8:8" s="68" customFormat="1" x14ac:dyDescent="0.3">
      <c r="H3446" s="69"/>
    </row>
    <row r="3447" spans="8:8" s="68" customFormat="1" x14ac:dyDescent="0.3">
      <c r="H3447" s="69"/>
    </row>
    <row r="3448" spans="8:8" s="68" customFormat="1" x14ac:dyDescent="0.3">
      <c r="H3448" s="69"/>
    </row>
    <row r="3449" spans="8:8" s="68" customFormat="1" x14ac:dyDescent="0.3">
      <c r="H3449" s="69"/>
    </row>
    <row r="3450" spans="8:8" s="68" customFormat="1" x14ac:dyDescent="0.3">
      <c r="H3450" s="69"/>
    </row>
    <row r="3451" spans="8:8" s="68" customFormat="1" x14ac:dyDescent="0.3">
      <c r="H3451" s="69"/>
    </row>
    <row r="3452" spans="8:8" s="68" customFormat="1" x14ac:dyDescent="0.3">
      <c r="H3452" s="69"/>
    </row>
    <row r="3453" spans="8:8" s="68" customFormat="1" x14ac:dyDescent="0.3">
      <c r="H3453" s="69"/>
    </row>
    <row r="3454" spans="8:8" s="68" customFormat="1" x14ac:dyDescent="0.3">
      <c r="H3454" s="69"/>
    </row>
    <row r="3455" spans="8:8" s="68" customFormat="1" x14ac:dyDescent="0.3">
      <c r="H3455" s="69"/>
    </row>
    <row r="3456" spans="8:8" s="68" customFormat="1" x14ac:dyDescent="0.3">
      <c r="H3456" s="69"/>
    </row>
    <row r="3457" spans="8:8" s="68" customFormat="1" x14ac:dyDescent="0.3">
      <c r="H3457" s="69"/>
    </row>
    <row r="3458" spans="8:8" s="68" customFormat="1" x14ac:dyDescent="0.3">
      <c r="H3458" s="69"/>
    </row>
    <row r="3459" spans="8:8" s="68" customFormat="1" x14ac:dyDescent="0.3">
      <c r="H3459" s="69"/>
    </row>
    <row r="3460" spans="8:8" s="68" customFormat="1" x14ac:dyDescent="0.3">
      <c r="H3460" s="69"/>
    </row>
    <row r="3461" spans="8:8" s="68" customFormat="1" x14ac:dyDescent="0.3">
      <c r="H3461" s="69"/>
    </row>
    <row r="3462" spans="8:8" s="68" customFormat="1" x14ac:dyDescent="0.3">
      <c r="H3462" s="69"/>
    </row>
    <row r="3463" spans="8:8" s="68" customFormat="1" x14ac:dyDescent="0.3">
      <c r="H3463" s="69"/>
    </row>
    <row r="3464" spans="8:8" s="68" customFormat="1" x14ac:dyDescent="0.3">
      <c r="H3464" s="69"/>
    </row>
    <row r="3465" spans="8:8" s="68" customFormat="1" x14ac:dyDescent="0.3">
      <c r="H3465" s="69"/>
    </row>
    <row r="3466" spans="8:8" s="68" customFormat="1" x14ac:dyDescent="0.3">
      <c r="H3466" s="69"/>
    </row>
    <row r="3467" spans="8:8" s="68" customFormat="1" x14ac:dyDescent="0.3">
      <c r="H3467" s="69"/>
    </row>
    <row r="3468" spans="8:8" s="68" customFormat="1" x14ac:dyDescent="0.3">
      <c r="H3468" s="69"/>
    </row>
    <row r="3469" spans="8:8" s="68" customFormat="1" x14ac:dyDescent="0.3">
      <c r="H3469" s="69"/>
    </row>
    <row r="3470" spans="8:8" s="68" customFormat="1" x14ac:dyDescent="0.3">
      <c r="H3470" s="69"/>
    </row>
    <row r="3471" spans="8:8" s="68" customFormat="1" x14ac:dyDescent="0.3">
      <c r="H3471" s="69"/>
    </row>
    <row r="3472" spans="8:8" s="68" customFormat="1" x14ac:dyDescent="0.3">
      <c r="H3472" s="69"/>
    </row>
    <row r="3473" spans="8:8" s="68" customFormat="1" x14ac:dyDescent="0.3">
      <c r="H3473" s="69"/>
    </row>
    <row r="3474" spans="8:8" s="68" customFormat="1" x14ac:dyDescent="0.3">
      <c r="H3474" s="69"/>
    </row>
    <row r="3475" spans="8:8" s="68" customFormat="1" x14ac:dyDescent="0.3">
      <c r="H3475" s="69"/>
    </row>
    <row r="3476" spans="8:8" s="68" customFormat="1" x14ac:dyDescent="0.3">
      <c r="H3476" s="69"/>
    </row>
    <row r="3477" spans="8:8" s="68" customFormat="1" x14ac:dyDescent="0.3">
      <c r="H3477" s="69"/>
    </row>
    <row r="3478" spans="8:8" s="68" customFormat="1" x14ac:dyDescent="0.3">
      <c r="H3478" s="69"/>
    </row>
    <row r="3479" spans="8:8" s="68" customFormat="1" x14ac:dyDescent="0.3">
      <c r="H3479" s="69"/>
    </row>
    <row r="3480" spans="8:8" s="68" customFormat="1" x14ac:dyDescent="0.3">
      <c r="H3480" s="69"/>
    </row>
    <row r="3481" spans="8:8" s="68" customFormat="1" x14ac:dyDescent="0.3">
      <c r="H3481" s="69"/>
    </row>
    <row r="3482" spans="8:8" s="68" customFormat="1" x14ac:dyDescent="0.3">
      <c r="H3482" s="69"/>
    </row>
    <row r="3483" spans="8:8" s="68" customFormat="1" x14ac:dyDescent="0.3">
      <c r="H3483" s="69"/>
    </row>
    <row r="3484" spans="8:8" s="68" customFormat="1" x14ac:dyDescent="0.3">
      <c r="H3484" s="69"/>
    </row>
    <row r="3485" spans="8:8" s="68" customFormat="1" x14ac:dyDescent="0.3">
      <c r="H3485" s="69"/>
    </row>
    <row r="3486" spans="8:8" s="68" customFormat="1" x14ac:dyDescent="0.3">
      <c r="H3486" s="69"/>
    </row>
    <row r="3487" spans="8:8" s="68" customFormat="1" x14ac:dyDescent="0.3">
      <c r="H3487" s="69"/>
    </row>
    <row r="3488" spans="8:8" s="68" customFormat="1" x14ac:dyDescent="0.3">
      <c r="H3488" s="69"/>
    </row>
    <row r="3489" spans="8:8" s="68" customFormat="1" x14ac:dyDescent="0.3">
      <c r="H3489" s="69"/>
    </row>
    <row r="3490" spans="8:8" s="68" customFormat="1" x14ac:dyDescent="0.3">
      <c r="H3490" s="69"/>
    </row>
    <row r="3491" spans="8:8" s="68" customFormat="1" x14ac:dyDescent="0.3">
      <c r="H3491" s="69"/>
    </row>
    <row r="3492" spans="8:8" s="68" customFormat="1" x14ac:dyDescent="0.3">
      <c r="H3492" s="69"/>
    </row>
    <row r="3493" spans="8:8" s="68" customFormat="1" x14ac:dyDescent="0.3">
      <c r="H3493" s="69"/>
    </row>
    <row r="3494" spans="8:8" s="68" customFormat="1" x14ac:dyDescent="0.3">
      <c r="H3494" s="69"/>
    </row>
    <row r="3495" spans="8:8" s="68" customFormat="1" x14ac:dyDescent="0.3">
      <c r="H3495" s="69"/>
    </row>
    <row r="3496" spans="8:8" s="68" customFormat="1" x14ac:dyDescent="0.3">
      <c r="H3496" s="69"/>
    </row>
    <row r="3497" spans="8:8" s="68" customFormat="1" x14ac:dyDescent="0.3">
      <c r="H3497" s="69"/>
    </row>
    <row r="3498" spans="8:8" s="68" customFormat="1" x14ac:dyDescent="0.3">
      <c r="H3498" s="69"/>
    </row>
    <row r="3499" spans="8:8" s="68" customFormat="1" x14ac:dyDescent="0.3">
      <c r="H3499" s="69"/>
    </row>
    <row r="3500" spans="8:8" s="68" customFormat="1" x14ac:dyDescent="0.3">
      <c r="H3500" s="69"/>
    </row>
    <row r="3501" spans="8:8" s="68" customFormat="1" x14ac:dyDescent="0.3">
      <c r="H3501" s="69"/>
    </row>
    <row r="3502" spans="8:8" s="68" customFormat="1" x14ac:dyDescent="0.3">
      <c r="H3502" s="69"/>
    </row>
    <row r="3503" spans="8:8" s="68" customFormat="1" x14ac:dyDescent="0.3">
      <c r="H3503" s="69"/>
    </row>
    <row r="3504" spans="8:8" s="68" customFormat="1" x14ac:dyDescent="0.3">
      <c r="H3504" s="69"/>
    </row>
    <row r="3505" spans="8:8" s="68" customFormat="1" x14ac:dyDescent="0.3">
      <c r="H3505" s="69"/>
    </row>
    <row r="3506" spans="8:8" s="68" customFormat="1" x14ac:dyDescent="0.3">
      <c r="H3506" s="69"/>
    </row>
    <row r="3507" spans="8:8" s="68" customFormat="1" x14ac:dyDescent="0.3">
      <c r="H3507" s="69"/>
    </row>
    <row r="3508" spans="8:8" s="68" customFormat="1" x14ac:dyDescent="0.3">
      <c r="H3508" s="69"/>
    </row>
    <row r="3509" spans="8:8" s="68" customFormat="1" x14ac:dyDescent="0.3">
      <c r="H3509" s="69"/>
    </row>
    <row r="3510" spans="8:8" s="68" customFormat="1" x14ac:dyDescent="0.3">
      <c r="H3510" s="69"/>
    </row>
    <row r="3511" spans="8:8" s="68" customFormat="1" x14ac:dyDescent="0.3">
      <c r="H3511" s="69"/>
    </row>
    <row r="3512" spans="8:8" s="68" customFormat="1" x14ac:dyDescent="0.3">
      <c r="H3512" s="69"/>
    </row>
    <row r="3513" spans="8:8" s="68" customFormat="1" x14ac:dyDescent="0.3">
      <c r="H3513" s="69"/>
    </row>
    <row r="3514" spans="8:8" s="68" customFormat="1" x14ac:dyDescent="0.3">
      <c r="H3514" s="69"/>
    </row>
    <row r="3515" spans="8:8" s="68" customFormat="1" x14ac:dyDescent="0.3">
      <c r="H3515" s="69"/>
    </row>
    <row r="3516" spans="8:8" s="68" customFormat="1" x14ac:dyDescent="0.3">
      <c r="H3516" s="69"/>
    </row>
    <row r="3517" spans="8:8" s="68" customFormat="1" x14ac:dyDescent="0.3">
      <c r="H3517" s="69"/>
    </row>
    <row r="3518" spans="8:8" s="68" customFormat="1" x14ac:dyDescent="0.3">
      <c r="H3518" s="69"/>
    </row>
    <row r="3519" spans="8:8" s="68" customFormat="1" x14ac:dyDescent="0.3">
      <c r="H3519" s="69"/>
    </row>
    <row r="3520" spans="8:8" s="68" customFormat="1" x14ac:dyDescent="0.3">
      <c r="H3520" s="69"/>
    </row>
    <row r="3521" spans="8:8" s="68" customFormat="1" x14ac:dyDescent="0.3">
      <c r="H3521" s="69"/>
    </row>
    <row r="3522" spans="8:8" s="68" customFormat="1" x14ac:dyDescent="0.3">
      <c r="H3522" s="69"/>
    </row>
    <row r="3523" spans="8:8" s="68" customFormat="1" x14ac:dyDescent="0.3">
      <c r="H3523" s="69"/>
    </row>
    <row r="3524" spans="8:8" s="68" customFormat="1" x14ac:dyDescent="0.3">
      <c r="H3524" s="69"/>
    </row>
    <row r="3525" spans="8:8" s="68" customFormat="1" x14ac:dyDescent="0.3">
      <c r="H3525" s="69"/>
    </row>
    <row r="3526" spans="8:8" s="68" customFormat="1" x14ac:dyDescent="0.3">
      <c r="H3526" s="69"/>
    </row>
    <row r="3527" spans="8:8" s="68" customFormat="1" x14ac:dyDescent="0.3">
      <c r="H3527" s="69"/>
    </row>
    <row r="3528" spans="8:8" s="68" customFormat="1" x14ac:dyDescent="0.3">
      <c r="H3528" s="69"/>
    </row>
    <row r="3529" spans="8:8" s="68" customFormat="1" x14ac:dyDescent="0.3">
      <c r="H3529" s="69"/>
    </row>
    <row r="3530" spans="8:8" s="68" customFormat="1" x14ac:dyDescent="0.3">
      <c r="H3530" s="69"/>
    </row>
    <row r="3531" spans="8:8" s="68" customFormat="1" x14ac:dyDescent="0.3">
      <c r="H3531" s="69"/>
    </row>
    <row r="3532" spans="8:8" s="68" customFormat="1" x14ac:dyDescent="0.3">
      <c r="H3532" s="69"/>
    </row>
    <row r="3533" spans="8:8" s="68" customFormat="1" x14ac:dyDescent="0.3">
      <c r="H3533" s="69"/>
    </row>
    <row r="3534" spans="8:8" s="68" customFormat="1" x14ac:dyDescent="0.3">
      <c r="H3534" s="69"/>
    </row>
    <row r="3535" spans="8:8" s="68" customFormat="1" x14ac:dyDescent="0.3">
      <c r="H3535" s="69"/>
    </row>
    <row r="3536" spans="8:8" s="68" customFormat="1" x14ac:dyDescent="0.3">
      <c r="H3536" s="69"/>
    </row>
    <row r="3537" spans="8:8" s="68" customFormat="1" x14ac:dyDescent="0.3">
      <c r="H3537" s="69"/>
    </row>
    <row r="3538" spans="8:8" s="68" customFormat="1" x14ac:dyDescent="0.3">
      <c r="H3538" s="69"/>
    </row>
    <row r="3539" spans="8:8" s="68" customFormat="1" x14ac:dyDescent="0.3">
      <c r="H3539" s="69"/>
    </row>
    <row r="3540" spans="8:8" s="68" customFormat="1" x14ac:dyDescent="0.3">
      <c r="H3540" s="69"/>
    </row>
    <row r="3541" spans="8:8" s="68" customFormat="1" x14ac:dyDescent="0.3">
      <c r="H3541" s="69"/>
    </row>
    <row r="3542" spans="8:8" s="68" customFormat="1" x14ac:dyDescent="0.3">
      <c r="H3542" s="69"/>
    </row>
    <row r="3543" spans="8:8" s="68" customFormat="1" x14ac:dyDescent="0.3">
      <c r="H3543" s="69"/>
    </row>
    <row r="3544" spans="8:8" s="68" customFormat="1" x14ac:dyDescent="0.3">
      <c r="H3544" s="69"/>
    </row>
    <row r="3545" spans="8:8" s="68" customFormat="1" x14ac:dyDescent="0.3">
      <c r="H3545" s="69"/>
    </row>
    <row r="3546" spans="8:8" s="68" customFormat="1" x14ac:dyDescent="0.3">
      <c r="H3546" s="69"/>
    </row>
    <row r="3547" spans="8:8" s="68" customFormat="1" x14ac:dyDescent="0.3">
      <c r="H3547" s="69"/>
    </row>
    <row r="3548" spans="8:8" s="68" customFormat="1" x14ac:dyDescent="0.3">
      <c r="H3548" s="69"/>
    </row>
    <row r="3549" spans="8:8" s="68" customFormat="1" x14ac:dyDescent="0.3">
      <c r="H3549" s="69"/>
    </row>
    <row r="3550" spans="8:8" s="68" customFormat="1" x14ac:dyDescent="0.3">
      <c r="H3550" s="69"/>
    </row>
    <row r="3551" spans="8:8" s="68" customFormat="1" x14ac:dyDescent="0.3">
      <c r="H3551" s="69"/>
    </row>
    <row r="3552" spans="8:8" s="68" customFormat="1" x14ac:dyDescent="0.3">
      <c r="H3552" s="69"/>
    </row>
    <row r="3553" spans="8:8" s="68" customFormat="1" x14ac:dyDescent="0.3">
      <c r="H3553" s="69"/>
    </row>
    <row r="3554" spans="8:8" s="68" customFormat="1" x14ac:dyDescent="0.3">
      <c r="H3554" s="69"/>
    </row>
    <row r="3555" spans="8:8" s="68" customFormat="1" x14ac:dyDescent="0.3">
      <c r="H3555" s="69"/>
    </row>
    <row r="3556" spans="8:8" s="68" customFormat="1" x14ac:dyDescent="0.3">
      <c r="H3556" s="69"/>
    </row>
    <row r="3557" spans="8:8" s="68" customFormat="1" x14ac:dyDescent="0.3">
      <c r="H3557" s="69"/>
    </row>
    <row r="3558" spans="8:8" s="68" customFormat="1" x14ac:dyDescent="0.3">
      <c r="H3558" s="69"/>
    </row>
    <row r="3559" spans="8:8" s="68" customFormat="1" x14ac:dyDescent="0.3">
      <c r="H3559" s="69"/>
    </row>
    <row r="3560" spans="8:8" s="68" customFormat="1" x14ac:dyDescent="0.3">
      <c r="H3560" s="69"/>
    </row>
    <row r="3561" spans="8:8" s="68" customFormat="1" x14ac:dyDescent="0.3">
      <c r="H3561" s="69"/>
    </row>
    <row r="3562" spans="8:8" s="68" customFormat="1" x14ac:dyDescent="0.3">
      <c r="H3562" s="69"/>
    </row>
    <row r="3563" spans="8:8" s="68" customFormat="1" x14ac:dyDescent="0.3">
      <c r="H3563" s="69"/>
    </row>
    <row r="3564" spans="8:8" s="68" customFormat="1" x14ac:dyDescent="0.3">
      <c r="H3564" s="69"/>
    </row>
    <row r="3565" spans="8:8" s="68" customFormat="1" x14ac:dyDescent="0.3">
      <c r="H3565" s="69"/>
    </row>
    <row r="3566" spans="8:8" s="68" customFormat="1" x14ac:dyDescent="0.3">
      <c r="H3566" s="69"/>
    </row>
    <row r="3567" spans="8:8" s="68" customFormat="1" x14ac:dyDescent="0.3">
      <c r="H3567" s="69"/>
    </row>
    <row r="3568" spans="8:8" s="68" customFormat="1" x14ac:dyDescent="0.3">
      <c r="H3568" s="69"/>
    </row>
    <row r="3569" spans="8:8" s="68" customFormat="1" x14ac:dyDescent="0.3">
      <c r="H3569" s="69"/>
    </row>
    <row r="3570" spans="8:8" s="68" customFormat="1" x14ac:dyDescent="0.3">
      <c r="H3570" s="69"/>
    </row>
    <row r="3571" spans="8:8" s="68" customFormat="1" x14ac:dyDescent="0.3">
      <c r="H3571" s="69"/>
    </row>
    <row r="3572" spans="8:8" s="68" customFormat="1" x14ac:dyDescent="0.3">
      <c r="H3572" s="69"/>
    </row>
    <row r="3573" spans="8:8" s="68" customFormat="1" x14ac:dyDescent="0.3">
      <c r="H3573" s="69"/>
    </row>
    <row r="3574" spans="8:8" s="68" customFormat="1" x14ac:dyDescent="0.3">
      <c r="H3574" s="69"/>
    </row>
    <row r="3575" spans="8:8" s="68" customFormat="1" x14ac:dyDescent="0.3">
      <c r="H3575" s="69"/>
    </row>
    <row r="3576" spans="8:8" s="68" customFormat="1" x14ac:dyDescent="0.3">
      <c r="H3576" s="69"/>
    </row>
    <row r="3577" spans="8:8" s="68" customFormat="1" x14ac:dyDescent="0.3">
      <c r="H3577" s="69"/>
    </row>
    <row r="3578" spans="8:8" s="68" customFormat="1" x14ac:dyDescent="0.3">
      <c r="H3578" s="69"/>
    </row>
    <row r="3579" spans="8:8" s="68" customFormat="1" x14ac:dyDescent="0.3">
      <c r="H3579" s="69"/>
    </row>
    <row r="3580" spans="8:8" s="68" customFormat="1" x14ac:dyDescent="0.3">
      <c r="H3580" s="69"/>
    </row>
    <row r="3581" spans="8:8" s="68" customFormat="1" x14ac:dyDescent="0.3">
      <c r="H3581" s="69"/>
    </row>
    <row r="3582" spans="8:8" s="68" customFormat="1" x14ac:dyDescent="0.3">
      <c r="H3582" s="69"/>
    </row>
    <row r="3583" spans="8:8" s="68" customFormat="1" x14ac:dyDescent="0.3">
      <c r="H3583" s="69"/>
    </row>
    <row r="3584" spans="8:8" s="68" customFormat="1" x14ac:dyDescent="0.3">
      <c r="H3584" s="69"/>
    </row>
    <row r="3585" spans="8:8" s="68" customFormat="1" x14ac:dyDescent="0.3">
      <c r="H3585" s="69"/>
    </row>
    <row r="3586" spans="8:8" s="68" customFormat="1" x14ac:dyDescent="0.3">
      <c r="H3586" s="69"/>
    </row>
    <row r="3587" spans="8:8" s="68" customFormat="1" x14ac:dyDescent="0.3">
      <c r="H3587" s="69"/>
    </row>
    <row r="3588" spans="8:8" s="68" customFormat="1" x14ac:dyDescent="0.3">
      <c r="H3588" s="69"/>
    </row>
    <row r="3589" spans="8:8" s="68" customFormat="1" x14ac:dyDescent="0.3">
      <c r="H3589" s="69"/>
    </row>
    <row r="3590" spans="8:8" s="68" customFormat="1" x14ac:dyDescent="0.3">
      <c r="H3590" s="69"/>
    </row>
    <row r="3591" spans="8:8" s="68" customFormat="1" x14ac:dyDescent="0.3">
      <c r="H3591" s="69"/>
    </row>
    <row r="3592" spans="8:8" s="68" customFormat="1" x14ac:dyDescent="0.3">
      <c r="H3592" s="69"/>
    </row>
    <row r="3593" spans="8:8" s="68" customFormat="1" x14ac:dyDescent="0.3">
      <c r="H3593" s="69"/>
    </row>
    <row r="3594" spans="8:8" s="68" customFormat="1" x14ac:dyDescent="0.3">
      <c r="H3594" s="69"/>
    </row>
    <row r="3595" spans="8:8" s="68" customFormat="1" x14ac:dyDescent="0.3">
      <c r="H3595" s="69"/>
    </row>
    <row r="3596" spans="8:8" s="68" customFormat="1" x14ac:dyDescent="0.3">
      <c r="H3596" s="69"/>
    </row>
    <row r="3597" spans="8:8" s="68" customFormat="1" x14ac:dyDescent="0.3">
      <c r="H3597" s="69"/>
    </row>
    <row r="3598" spans="8:8" s="68" customFormat="1" x14ac:dyDescent="0.3">
      <c r="H3598" s="69"/>
    </row>
    <row r="3599" spans="8:8" s="68" customFormat="1" x14ac:dyDescent="0.3">
      <c r="H3599" s="69"/>
    </row>
    <row r="3600" spans="8:8" s="68" customFormat="1" x14ac:dyDescent="0.3">
      <c r="H3600" s="69"/>
    </row>
    <row r="3601" spans="8:8" s="68" customFormat="1" x14ac:dyDescent="0.3">
      <c r="H3601" s="69"/>
    </row>
    <row r="3602" spans="8:8" s="68" customFormat="1" x14ac:dyDescent="0.3">
      <c r="H3602" s="69"/>
    </row>
    <row r="3603" spans="8:8" s="68" customFormat="1" x14ac:dyDescent="0.3">
      <c r="H3603" s="69"/>
    </row>
    <row r="3604" spans="8:8" s="68" customFormat="1" x14ac:dyDescent="0.3">
      <c r="H3604" s="69"/>
    </row>
    <row r="3605" spans="8:8" s="68" customFormat="1" x14ac:dyDescent="0.3">
      <c r="H3605" s="69"/>
    </row>
    <row r="3606" spans="8:8" s="68" customFormat="1" x14ac:dyDescent="0.3">
      <c r="H3606" s="69"/>
    </row>
    <row r="3607" spans="8:8" s="68" customFormat="1" x14ac:dyDescent="0.3">
      <c r="H3607" s="69"/>
    </row>
    <row r="3608" spans="8:8" s="68" customFormat="1" x14ac:dyDescent="0.3">
      <c r="H3608" s="69"/>
    </row>
    <row r="3609" spans="8:8" s="68" customFormat="1" x14ac:dyDescent="0.3">
      <c r="H3609" s="69"/>
    </row>
    <row r="3610" spans="8:8" s="68" customFormat="1" x14ac:dyDescent="0.3">
      <c r="H3610" s="69"/>
    </row>
    <row r="3611" spans="8:8" s="68" customFormat="1" x14ac:dyDescent="0.3">
      <c r="H3611" s="69"/>
    </row>
    <row r="3612" spans="8:8" s="68" customFormat="1" x14ac:dyDescent="0.3">
      <c r="H3612" s="69"/>
    </row>
    <row r="3613" spans="8:8" s="68" customFormat="1" x14ac:dyDescent="0.3">
      <c r="H3613" s="69"/>
    </row>
    <row r="3614" spans="8:8" s="68" customFormat="1" x14ac:dyDescent="0.3">
      <c r="H3614" s="69"/>
    </row>
    <row r="3615" spans="8:8" s="68" customFormat="1" x14ac:dyDescent="0.3">
      <c r="H3615" s="69"/>
    </row>
    <row r="3616" spans="8:8" s="68" customFormat="1" x14ac:dyDescent="0.3">
      <c r="H3616" s="69"/>
    </row>
    <row r="3617" spans="8:8" s="68" customFormat="1" x14ac:dyDescent="0.3">
      <c r="H3617" s="69"/>
    </row>
    <row r="3618" spans="8:8" s="68" customFormat="1" x14ac:dyDescent="0.3">
      <c r="H3618" s="69"/>
    </row>
    <row r="3619" spans="8:8" s="68" customFormat="1" x14ac:dyDescent="0.3">
      <c r="H3619" s="69"/>
    </row>
    <row r="3620" spans="8:8" s="68" customFormat="1" x14ac:dyDescent="0.3">
      <c r="H3620" s="69"/>
    </row>
    <row r="3621" spans="8:8" s="68" customFormat="1" x14ac:dyDescent="0.3">
      <c r="H3621" s="69"/>
    </row>
    <row r="3622" spans="8:8" s="68" customFormat="1" x14ac:dyDescent="0.3">
      <c r="H3622" s="69"/>
    </row>
    <row r="3623" spans="8:8" s="68" customFormat="1" x14ac:dyDescent="0.3">
      <c r="H3623" s="69"/>
    </row>
    <row r="3624" spans="8:8" s="68" customFormat="1" x14ac:dyDescent="0.3">
      <c r="H3624" s="69"/>
    </row>
    <row r="3625" spans="8:8" s="68" customFormat="1" x14ac:dyDescent="0.3">
      <c r="H3625" s="69"/>
    </row>
    <row r="3626" spans="8:8" s="68" customFormat="1" x14ac:dyDescent="0.3">
      <c r="H3626" s="69"/>
    </row>
    <row r="3627" spans="8:8" s="68" customFormat="1" x14ac:dyDescent="0.3">
      <c r="H3627" s="69"/>
    </row>
    <row r="3628" spans="8:8" s="68" customFormat="1" x14ac:dyDescent="0.3">
      <c r="H3628" s="69"/>
    </row>
    <row r="3629" spans="8:8" s="68" customFormat="1" x14ac:dyDescent="0.3">
      <c r="H3629" s="69"/>
    </row>
    <row r="3630" spans="8:8" s="68" customFormat="1" x14ac:dyDescent="0.3">
      <c r="H3630" s="69"/>
    </row>
    <row r="3631" spans="8:8" s="68" customFormat="1" x14ac:dyDescent="0.3">
      <c r="H3631" s="69"/>
    </row>
    <row r="3632" spans="8:8" s="68" customFormat="1" x14ac:dyDescent="0.3">
      <c r="H3632" s="69"/>
    </row>
    <row r="3633" spans="8:8" s="68" customFormat="1" x14ac:dyDescent="0.3">
      <c r="H3633" s="69"/>
    </row>
    <row r="3634" spans="8:8" s="68" customFormat="1" x14ac:dyDescent="0.3">
      <c r="H3634" s="69"/>
    </row>
    <row r="3635" spans="8:8" s="68" customFormat="1" x14ac:dyDescent="0.3">
      <c r="H3635" s="69"/>
    </row>
    <row r="3636" spans="8:8" s="68" customFormat="1" x14ac:dyDescent="0.3">
      <c r="H3636" s="69"/>
    </row>
    <row r="3637" spans="8:8" s="68" customFormat="1" x14ac:dyDescent="0.3">
      <c r="H3637" s="69"/>
    </row>
    <row r="3638" spans="8:8" s="68" customFormat="1" x14ac:dyDescent="0.3">
      <c r="H3638" s="69"/>
    </row>
    <row r="3639" spans="8:8" s="68" customFormat="1" x14ac:dyDescent="0.3">
      <c r="H3639" s="69"/>
    </row>
    <row r="3640" spans="8:8" s="68" customFormat="1" x14ac:dyDescent="0.3">
      <c r="H3640" s="69"/>
    </row>
    <row r="3641" spans="8:8" s="68" customFormat="1" x14ac:dyDescent="0.3">
      <c r="H3641" s="69"/>
    </row>
    <row r="3642" spans="8:8" s="68" customFormat="1" x14ac:dyDescent="0.3">
      <c r="H3642" s="69"/>
    </row>
    <row r="3643" spans="8:8" s="68" customFormat="1" x14ac:dyDescent="0.3">
      <c r="H3643" s="69"/>
    </row>
    <row r="3644" spans="8:8" s="68" customFormat="1" x14ac:dyDescent="0.3">
      <c r="H3644" s="69"/>
    </row>
    <row r="3645" spans="8:8" s="68" customFormat="1" x14ac:dyDescent="0.3">
      <c r="H3645" s="69"/>
    </row>
    <row r="3646" spans="8:8" s="68" customFormat="1" x14ac:dyDescent="0.3">
      <c r="H3646" s="69"/>
    </row>
    <row r="3647" spans="8:8" s="68" customFormat="1" x14ac:dyDescent="0.3">
      <c r="H3647" s="69"/>
    </row>
    <row r="3648" spans="8:8" s="68" customFormat="1" x14ac:dyDescent="0.3">
      <c r="H3648" s="69"/>
    </row>
    <row r="3649" spans="8:8" s="68" customFormat="1" x14ac:dyDescent="0.3">
      <c r="H3649" s="69"/>
    </row>
    <row r="3650" spans="8:8" s="68" customFormat="1" x14ac:dyDescent="0.3">
      <c r="H3650" s="69"/>
    </row>
    <row r="3651" spans="8:8" s="68" customFormat="1" x14ac:dyDescent="0.3">
      <c r="H3651" s="69"/>
    </row>
    <row r="3652" spans="8:8" s="68" customFormat="1" x14ac:dyDescent="0.3">
      <c r="H3652" s="69"/>
    </row>
    <row r="3653" spans="8:8" s="68" customFormat="1" x14ac:dyDescent="0.3">
      <c r="H3653" s="69"/>
    </row>
    <row r="3654" spans="8:8" s="68" customFormat="1" x14ac:dyDescent="0.3">
      <c r="H3654" s="69"/>
    </row>
    <row r="3655" spans="8:8" s="68" customFormat="1" x14ac:dyDescent="0.3">
      <c r="H3655" s="69"/>
    </row>
    <row r="3656" spans="8:8" s="68" customFormat="1" x14ac:dyDescent="0.3">
      <c r="H3656" s="69"/>
    </row>
    <row r="3657" spans="8:8" s="68" customFormat="1" x14ac:dyDescent="0.3">
      <c r="H3657" s="69"/>
    </row>
    <row r="3658" spans="8:8" s="68" customFormat="1" x14ac:dyDescent="0.3">
      <c r="H3658" s="69"/>
    </row>
    <row r="3659" spans="8:8" s="68" customFormat="1" x14ac:dyDescent="0.3">
      <c r="H3659" s="69"/>
    </row>
    <row r="3660" spans="8:8" s="68" customFormat="1" x14ac:dyDescent="0.3">
      <c r="H3660" s="69"/>
    </row>
    <row r="3661" spans="8:8" s="68" customFormat="1" x14ac:dyDescent="0.3">
      <c r="H3661" s="69"/>
    </row>
    <row r="3662" spans="8:8" s="68" customFormat="1" x14ac:dyDescent="0.3">
      <c r="H3662" s="69"/>
    </row>
    <row r="3663" spans="8:8" s="68" customFormat="1" x14ac:dyDescent="0.3">
      <c r="H3663" s="69"/>
    </row>
    <row r="3664" spans="8:8" s="68" customFormat="1" x14ac:dyDescent="0.3">
      <c r="H3664" s="69"/>
    </row>
    <row r="3665" spans="8:8" s="68" customFormat="1" x14ac:dyDescent="0.3">
      <c r="H3665" s="69"/>
    </row>
    <row r="3666" spans="8:8" s="68" customFormat="1" x14ac:dyDescent="0.3">
      <c r="H3666" s="69"/>
    </row>
    <row r="3667" spans="8:8" s="68" customFormat="1" x14ac:dyDescent="0.3">
      <c r="H3667" s="69"/>
    </row>
    <row r="3668" spans="8:8" s="68" customFormat="1" x14ac:dyDescent="0.3">
      <c r="H3668" s="69"/>
    </row>
    <row r="3669" spans="8:8" s="68" customFormat="1" x14ac:dyDescent="0.3">
      <c r="H3669" s="69"/>
    </row>
    <row r="3670" spans="8:8" s="68" customFormat="1" x14ac:dyDescent="0.3">
      <c r="H3670" s="69"/>
    </row>
    <row r="3671" spans="8:8" s="68" customFormat="1" x14ac:dyDescent="0.3">
      <c r="H3671" s="69"/>
    </row>
    <row r="3672" spans="8:8" s="68" customFormat="1" x14ac:dyDescent="0.3">
      <c r="H3672" s="69"/>
    </row>
    <row r="3673" spans="8:8" s="68" customFormat="1" x14ac:dyDescent="0.3">
      <c r="H3673" s="69"/>
    </row>
    <row r="3674" spans="8:8" s="68" customFormat="1" x14ac:dyDescent="0.3">
      <c r="H3674" s="69"/>
    </row>
    <row r="3675" spans="8:8" s="68" customFormat="1" x14ac:dyDescent="0.3">
      <c r="H3675" s="69"/>
    </row>
    <row r="3676" spans="8:8" s="68" customFormat="1" x14ac:dyDescent="0.3">
      <c r="H3676" s="69"/>
    </row>
    <row r="3677" spans="8:8" s="68" customFormat="1" x14ac:dyDescent="0.3">
      <c r="H3677" s="69"/>
    </row>
    <row r="3678" spans="8:8" s="68" customFormat="1" x14ac:dyDescent="0.3">
      <c r="H3678" s="69"/>
    </row>
    <row r="3679" spans="8:8" s="68" customFormat="1" x14ac:dyDescent="0.3">
      <c r="H3679" s="69"/>
    </row>
    <row r="3680" spans="8:8" s="68" customFormat="1" x14ac:dyDescent="0.3">
      <c r="H3680" s="69"/>
    </row>
    <row r="3681" spans="8:8" s="68" customFormat="1" x14ac:dyDescent="0.3">
      <c r="H3681" s="69"/>
    </row>
    <row r="3682" spans="8:8" s="68" customFormat="1" x14ac:dyDescent="0.3">
      <c r="H3682" s="69"/>
    </row>
    <row r="3683" spans="8:8" s="68" customFormat="1" x14ac:dyDescent="0.3">
      <c r="H3683" s="69"/>
    </row>
    <row r="3684" spans="8:8" s="68" customFormat="1" x14ac:dyDescent="0.3">
      <c r="H3684" s="69"/>
    </row>
    <row r="3685" spans="8:8" s="68" customFormat="1" x14ac:dyDescent="0.3">
      <c r="H3685" s="69"/>
    </row>
    <row r="3686" spans="8:8" s="68" customFormat="1" x14ac:dyDescent="0.3">
      <c r="H3686" s="69"/>
    </row>
    <row r="3687" spans="8:8" s="68" customFormat="1" x14ac:dyDescent="0.3">
      <c r="H3687" s="69"/>
    </row>
    <row r="3688" spans="8:8" s="68" customFormat="1" x14ac:dyDescent="0.3">
      <c r="H3688" s="69"/>
    </row>
    <row r="3689" spans="8:8" s="68" customFormat="1" x14ac:dyDescent="0.3">
      <c r="H3689" s="69"/>
    </row>
    <row r="3690" spans="8:8" s="68" customFormat="1" x14ac:dyDescent="0.3">
      <c r="H3690" s="69"/>
    </row>
    <row r="3691" spans="8:8" s="68" customFormat="1" x14ac:dyDescent="0.3">
      <c r="H3691" s="69"/>
    </row>
    <row r="3692" spans="8:8" s="68" customFormat="1" x14ac:dyDescent="0.3">
      <c r="H3692" s="69"/>
    </row>
    <row r="3693" spans="8:8" s="68" customFormat="1" x14ac:dyDescent="0.3">
      <c r="H3693" s="69"/>
    </row>
    <row r="3694" spans="8:8" s="68" customFormat="1" x14ac:dyDescent="0.3">
      <c r="H3694" s="69"/>
    </row>
    <row r="3695" spans="8:8" s="68" customFormat="1" x14ac:dyDescent="0.3">
      <c r="H3695" s="69"/>
    </row>
    <row r="3696" spans="8:8" s="68" customFormat="1" x14ac:dyDescent="0.3">
      <c r="H3696" s="69"/>
    </row>
    <row r="3697" spans="8:8" s="68" customFormat="1" x14ac:dyDescent="0.3">
      <c r="H3697" s="69"/>
    </row>
    <row r="3698" spans="8:8" s="68" customFormat="1" x14ac:dyDescent="0.3">
      <c r="H3698" s="69"/>
    </row>
    <row r="3699" spans="8:8" s="68" customFormat="1" x14ac:dyDescent="0.3">
      <c r="H3699" s="69"/>
    </row>
    <row r="3700" spans="8:8" s="68" customFormat="1" x14ac:dyDescent="0.3">
      <c r="H3700" s="69"/>
    </row>
    <row r="3701" spans="8:8" s="68" customFormat="1" x14ac:dyDescent="0.3">
      <c r="H3701" s="69"/>
    </row>
    <row r="3702" spans="8:8" s="68" customFormat="1" x14ac:dyDescent="0.3">
      <c r="H3702" s="69"/>
    </row>
    <row r="3703" spans="8:8" s="68" customFormat="1" x14ac:dyDescent="0.3">
      <c r="H3703" s="69"/>
    </row>
    <row r="3704" spans="8:8" s="68" customFormat="1" x14ac:dyDescent="0.3">
      <c r="H3704" s="69"/>
    </row>
    <row r="3705" spans="8:8" s="68" customFormat="1" x14ac:dyDescent="0.3">
      <c r="H3705" s="69"/>
    </row>
    <row r="3706" spans="8:8" s="68" customFormat="1" x14ac:dyDescent="0.3">
      <c r="H3706" s="69"/>
    </row>
    <row r="3707" spans="8:8" s="68" customFormat="1" x14ac:dyDescent="0.3">
      <c r="H3707" s="69"/>
    </row>
    <row r="3708" spans="8:8" s="68" customFormat="1" x14ac:dyDescent="0.3">
      <c r="H3708" s="69"/>
    </row>
    <row r="3709" spans="8:8" s="68" customFormat="1" x14ac:dyDescent="0.3">
      <c r="H3709" s="69"/>
    </row>
    <row r="3710" spans="8:8" s="68" customFormat="1" x14ac:dyDescent="0.3">
      <c r="H3710" s="69"/>
    </row>
    <row r="3711" spans="8:8" s="68" customFormat="1" x14ac:dyDescent="0.3">
      <c r="H3711" s="69"/>
    </row>
    <row r="3712" spans="8:8" s="68" customFormat="1" x14ac:dyDescent="0.3">
      <c r="H3712" s="69"/>
    </row>
    <row r="3713" spans="8:8" s="68" customFormat="1" x14ac:dyDescent="0.3">
      <c r="H3713" s="69"/>
    </row>
    <row r="3714" spans="8:8" s="68" customFormat="1" x14ac:dyDescent="0.3">
      <c r="H3714" s="69"/>
    </row>
    <row r="3715" spans="8:8" s="68" customFormat="1" x14ac:dyDescent="0.3">
      <c r="H3715" s="69"/>
    </row>
    <row r="3716" spans="8:8" s="68" customFormat="1" x14ac:dyDescent="0.3">
      <c r="H3716" s="69"/>
    </row>
    <row r="3717" spans="8:8" s="68" customFormat="1" x14ac:dyDescent="0.3">
      <c r="H3717" s="69"/>
    </row>
    <row r="3718" spans="8:8" s="68" customFormat="1" x14ac:dyDescent="0.3">
      <c r="H3718" s="69"/>
    </row>
    <row r="3719" spans="8:8" s="68" customFormat="1" x14ac:dyDescent="0.3">
      <c r="H3719" s="69"/>
    </row>
    <row r="3720" spans="8:8" s="68" customFormat="1" x14ac:dyDescent="0.3">
      <c r="H3720" s="69"/>
    </row>
    <row r="3721" spans="8:8" s="68" customFormat="1" x14ac:dyDescent="0.3">
      <c r="H3721" s="69"/>
    </row>
    <row r="3722" spans="8:8" s="68" customFormat="1" x14ac:dyDescent="0.3">
      <c r="H3722" s="69"/>
    </row>
    <row r="3723" spans="8:8" s="68" customFormat="1" x14ac:dyDescent="0.3">
      <c r="H3723" s="69"/>
    </row>
    <row r="3724" spans="8:8" s="68" customFormat="1" x14ac:dyDescent="0.3">
      <c r="H3724" s="69"/>
    </row>
    <row r="3725" spans="8:8" s="68" customFormat="1" x14ac:dyDescent="0.3">
      <c r="H3725" s="69"/>
    </row>
    <row r="3726" spans="8:8" s="68" customFormat="1" x14ac:dyDescent="0.3">
      <c r="H3726" s="69"/>
    </row>
    <row r="3727" spans="8:8" s="68" customFormat="1" x14ac:dyDescent="0.3">
      <c r="H3727" s="69"/>
    </row>
    <row r="3728" spans="8:8" s="68" customFormat="1" x14ac:dyDescent="0.3">
      <c r="H3728" s="69"/>
    </row>
    <row r="3729" spans="8:8" s="68" customFormat="1" x14ac:dyDescent="0.3">
      <c r="H3729" s="69"/>
    </row>
    <row r="3730" spans="8:8" s="68" customFormat="1" x14ac:dyDescent="0.3">
      <c r="H3730" s="69"/>
    </row>
    <row r="3731" spans="8:8" s="68" customFormat="1" x14ac:dyDescent="0.3">
      <c r="H3731" s="69"/>
    </row>
    <row r="3732" spans="8:8" s="68" customFormat="1" x14ac:dyDescent="0.3">
      <c r="H3732" s="69"/>
    </row>
    <row r="3733" spans="8:8" s="68" customFormat="1" x14ac:dyDescent="0.3">
      <c r="H3733" s="69"/>
    </row>
    <row r="3734" spans="8:8" s="68" customFormat="1" x14ac:dyDescent="0.3">
      <c r="H3734" s="69"/>
    </row>
    <row r="3735" spans="8:8" s="68" customFormat="1" x14ac:dyDescent="0.3">
      <c r="H3735" s="69"/>
    </row>
    <row r="3736" spans="8:8" s="68" customFormat="1" x14ac:dyDescent="0.3">
      <c r="H3736" s="69"/>
    </row>
    <row r="3737" spans="8:8" s="68" customFormat="1" x14ac:dyDescent="0.3">
      <c r="H3737" s="69"/>
    </row>
    <row r="3738" spans="8:8" s="68" customFormat="1" x14ac:dyDescent="0.3">
      <c r="H3738" s="69"/>
    </row>
    <row r="3739" spans="8:8" s="68" customFormat="1" x14ac:dyDescent="0.3">
      <c r="H3739" s="69"/>
    </row>
    <row r="3740" spans="8:8" s="68" customFormat="1" x14ac:dyDescent="0.3">
      <c r="H3740" s="69"/>
    </row>
    <row r="3741" spans="8:8" s="68" customFormat="1" x14ac:dyDescent="0.3">
      <c r="H3741" s="69"/>
    </row>
    <row r="3742" spans="8:8" s="68" customFormat="1" x14ac:dyDescent="0.3">
      <c r="H3742" s="69"/>
    </row>
    <row r="3743" spans="8:8" s="68" customFormat="1" x14ac:dyDescent="0.3">
      <c r="H3743" s="69"/>
    </row>
    <row r="3744" spans="8:8" s="68" customFormat="1" x14ac:dyDescent="0.3">
      <c r="H3744" s="69"/>
    </row>
    <row r="3745" spans="8:8" s="68" customFormat="1" x14ac:dyDescent="0.3">
      <c r="H3745" s="69"/>
    </row>
    <row r="3746" spans="8:8" s="68" customFormat="1" x14ac:dyDescent="0.3">
      <c r="H3746" s="69"/>
    </row>
    <row r="3747" spans="8:8" s="68" customFormat="1" x14ac:dyDescent="0.3">
      <c r="H3747" s="69"/>
    </row>
    <row r="3748" spans="8:8" s="68" customFormat="1" x14ac:dyDescent="0.3">
      <c r="H3748" s="69"/>
    </row>
    <row r="3749" spans="8:8" s="68" customFormat="1" x14ac:dyDescent="0.3">
      <c r="H3749" s="69"/>
    </row>
    <row r="3750" spans="8:8" s="68" customFormat="1" x14ac:dyDescent="0.3">
      <c r="H3750" s="69"/>
    </row>
    <row r="3751" spans="8:8" s="68" customFormat="1" x14ac:dyDescent="0.3">
      <c r="H3751" s="69"/>
    </row>
    <row r="3752" spans="8:8" s="68" customFormat="1" x14ac:dyDescent="0.3">
      <c r="H3752" s="69"/>
    </row>
    <row r="3753" spans="8:8" s="68" customFormat="1" x14ac:dyDescent="0.3">
      <c r="H3753" s="69"/>
    </row>
    <row r="3754" spans="8:8" s="68" customFormat="1" x14ac:dyDescent="0.3">
      <c r="H3754" s="69"/>
    </row>
    <row r="3755" spans="8:8" s="68" customFormat="1" x14ac:dyDescent="0.3">
      <c r="H3755" s="69"/>
    </row>
    <row r="3756" spans="8:8" s="68" customFormat="1" x14ac:dyDescent="0.3">
      <c r="H3756" s="69"/>
    </row>
    <row r="3757" spans="8:8" s="68" customFormat="1" x14ac:dyDescent="0.3">
      <c r="H3757" s="69"/>
    </row>
    <row r="3758" spans="8:8" s="68" customFormat="1" x14ac:dyDescent="0.3">
      <c r="H3758" s="69"/>
    </row>
    <row r="3759" spans="8:8" s="68" customFormat="1" x14ac:dyDescent="0.3">
      <c r="H3759" s="69"/>
    </row>
    <row r="3760" spans="8:8" s="68" customFormat="1" x14ac:dyDescent="0.3">
      <c r="H3760" s="69"/>
    </row>
    <row r="3761" spans="8:8" s="68" customFormat="1" x14ac:dyDescent="0.3">
      <c r="H3761" s="69"/>
    </row>
    <row r="3762" spans="8:8" s="68" customFormat="1" x14ac:dyDescent="0.3">
      <c r="H3762" s="69"/>
    </row>
    <row r="3763" spans="8:8" s="68" customFormat="1" x14ac:dyDescent="0.3">
      <c r="H3763" s="69"/>
    </row>
    <row r="3764" spans="8:8" s="68" customFormat="1" x14ac:dyDescent="0.3">
      <c r="H3764" s="69"/>
    </row>
    <row r="3765" spans="8:8" s="68" customFormat="1" x14ac:dyDescent="0.3">
      <c r="H3765" s="69"/>
    </row>
    <row r="3766" spans="8:8" s="68" customFormat="1" x14ac:dyDescent="0.3">
      <c r="H3766" s="69"/>
    </row>
    <row r="3767" spans="8:8" s="68" customFormat="1" x14ac:dyDescent="0.3">
      <c r="H3767" s="69"/>
    </row>
    <row r="3768" spans="8:8" s="68" customFormat="1" x14ac:dyDescent="0.3">
      <c r="H3768" s="69"/>
    </row>
    <row r="3769" spans="8:8" s="68" customFormat="1" x14ac:dyDescent="0.3">
      <c r="H3769" s="69"/>
    </row>
    <row r="3770" spans="8:8" s="68" customFormat="1" x14ac:dyDescent="0.3">
      <c r="H3770" s="69"/>
    </row>
    <row r="3771" spans="8:8" s="68" customFormat="1" x14ac:dyDescent="0.3">
      <c r="H3771" s="69"/>
    </row>
    <row r="3772" spans="8:8" s="68" customFormat="1" x14ac:dyDescent="0.3">
      <c r="H3772" s="69"/>
    </row>
    <row r="3773" spans="8:8" s="68" customFormat="1" x14ac:dyDescent="0.3">
      <c r="H3773" s="69"/>
    </row>
    <row r="3774" spans="8:8" s="68" customFormat="1" x14ac:dyDescent="0.3">
      <c r="H3774" s="69"/>
    </row>
    <row r="3775" spans="8:8" s="68" customFormat="1" x14ac:dyDescent="0.3">
      <c r="H3775" s="69"/>
    </row>
    <row r="3776" spans="8:8" s="68" customFormat="1" x14ac:dyDescent="0.3">
      <c r="H3776" s="69"/>
    </row>
    <row r="3777" spans="8:8" s="68" customFormat="1" x14ac:dyDescent="0.3">
      <c r="H3777" s="69"/>
    </row>
    <row r="3778" spans="8:8" s="68" customFormat="1" x14ac:dyDescent="0.3">
      <c r="H3778" s="69"/>
    </row>
    <row r="3779" spans="8:8" s="68" customFormat="1" x14ac:dyDescent="0.3">
      <c r="H3779" s="69"/>
    </row>
    <row r="3780" spans="8:8" s="68" customFormat="1" x14ac:dyDescent="0.3">
      <c r="H3780" s="69"/>
    </row>
    <row r="3781" spans="8:8" s="68" customFormat="1" x14ac:dyDescent="0.3">
      <c r="H3781" s="69"/>
    </row>
    <row r="3782" spans="8:8" s="68" customFormat="1" x14ac:dyDescent="0.3">
      <c r="H3782" s="69"/>
    </row>
    <row r="3783" spans="8:8" s="68" customFormat="1" x14ac:dyDescent="0.3">
      <c r="H3783" s="69"/>
    </row>
    <row r="3784" spans="8:8" s="68" customFormat="1" x14ac:dyDescent="0.3">
      <c r="H3784" s="69"/>
    </row>
    <row r="3785" spans="8:8" s="68" customFormat="1" x14ac:dyDescent="0.3">
      <c r="H3785" s="69"/>
    </row>
    <row r="3786" spans="8:8" s="68" customFormat="1" x14ac:dyDescent="0.3">
      <c r="H3786" s="69"/>
    </row>
    <row r="3787" spans="8:8" s="68" customFormat="1" x14ac:dyDescent="0.3">
      <c r="H3787" s="69"/>
    </row>
    <row r="3788" spans="8:8" s="68" customFormat="1" x14ac:dyDescent="0.3">
      <c r="H3788" s="69"/>
    </row>
    <row r="3789" spans="8:8" s="68" customFormat="1" x14ac:dyDescent="0.3">
      <c r="H3789" s="69"/>
    </row>
    <row r="3790" spans="8:8" s="68" customFormat="1" x14ac:dyDescent="0.3">
      <c r="H3790" s="69"/>
    </row>
    <row r="3791" spans="8:8" s="68" customFormat="1" x14ac:dyDescent="0.3">
      <c r="H3791" s="69"/>
    </row>
    <row r="3792" spans="8:8" s="68" customFormat="1" x14ac:dyDescent="0.3">
      <c r="H3792" s="69"/>
    </row>
    <row r="3793" spans="8:8" s="68" customFormat="1" x14ac:dyDescent="0.3">
      <c r="H3793" s="69"/>
    </row>
    <row r="3794" spans="8:8" s="68" customFormat="1" x14ac:dyDescent="0.3">
      <c r="H3794" s="69"/>
    </row>
    <row r="3795" spans="8:8" s="68" customFormat="1" x14ac:dyDescent="0.3">
      <c r="H3795" s="69"/>
    </row>
    <row r="3796" spans="8:8" s="68" customFormat="1" x14ac:dyDescent="0.3">
      <c r="H3796" s="69"/>
    </row>
    <row r="3797" spans="8:8" s="68" customFormat="1" x14ac:dyDescent="0.3">
      <c r="H3797" s="69"/>
    </row>
    <row r="3798" spans="8:8" s="68" customFormat="1" x14ac:dyDescent="0.3">
      <c r="H3798" s="69"/>
    </row>
    <row r="3799" spans="8:8" s="68" customFormat="1" x14ac:dyDescent="0.3">
      <c r="H3799" s="69"/>
    </row>
    <row r="3800" spans="8:8" s="68" customFormat="1" x14ac:dyDescent="0.3">
      <c r="H3800" s="69"/>
    </row>
    <row r="3801" spans="8:8" s="68" customFormat="1" x14ac:dyDescent="0.3">
      <c r="H3801" s="69"/>
    </row>
    <row r="3802" spans="8:8" s="68" customFormat="1" x14ac:dyDescent="0.3">
      <c r="H3802" s="69"/>
    </row>
    <row r="3803" spans="8:8" s="68" customFormat="1" x14ac:dyDescent="0.3">
      <c r="H3803" s="69"/>
    </row>
    <row r="3804" spans="8:8" s="68" customFormat="1" x14ac:dyDescent="0.3">
      <c r="H3804" s="69"/>
    </row>
    <row r="3805" spans="8:8" s="68" customFormat="1" x14ac:dyDescent="0.3">
      <c r="H3805" s="69"/>
    </row>
    <row r="3806" spans="8:8" s="68" customFormat="1" x14ac:dyDescent="0.3">
      <c r="H3806" s="69"/>
    </row>
    <row r="3807" spans="8:8" s="68" customFormat="1" x14ac:dyDescent="0.3">
      <c r="H3807" s="69"/>
    </row>
    <row r="3808" spans="8:8" s="68" customFormat="1" x14ac:dyDescent="0.3">
      <c r="H3808" s="69"/>
    </row>
    <row r="3809" spans="8:8" s="68" customFormat="1" x14ac:dyDescent="0.3">
      <c r="H3809" s="69"/>
    </row>
    <row r="3810" spans="8:8" s="68" customFormat="1" x14ac:dyDescent="0.3">
      <c r="H3810" s="69"/>
    </row>
    <row r="3811" spans="8:8" s="68" customFormat="1" x14ac:dyDescent="0.3">
      <c r="H3811" s="69"/>
    </row>
    <row r="3812" spans="8:8" s="68" customFormat="1" x14ac:dyDescent="0.3">
      <c r="H3812" s="69"/>
    </row>
    <row r="3813" spans="8:8" s="68" customFormat="1" x14ac:dyDescent="0.3">
      <c r="H3813" s="69"/>
    </row>
    <row r="3814" spans="8:8" s="68" customFormat="1" x14ac:dyDescent="0.3">
      <c r="H3814" s="69"/>
    </row>
    <row r="3815" spans="8:8" s="68" customFormat="1" x14ac:dyDescent="0.3">
      <c r="H3815" s="69"/>
    </row>
    <row r="3816" spans="8:8" s="68" customFormat="1" x14ac:dyDescent="0.3">
      <c r="H3816" s="69"/>
    </row>
    <row r="3817" spans="8:8" s="68" customFormat="1" x14ac:dyDescent="0.3">
      <c r="H3817" s="69"/>
    </row>
    <row r="3818" spans="8:8" s="68" customFormat="1" x14ac:dyDescent="0.3">
      <c r="H3818" s="69"/>
    </row>
    <row r="3819" spans="8:8" s="68" customFormat="1" x14ac:dyDescent="0.3">
      <c r="H3819" s="69"/>
    </row>
    <row r="3820" spans="8:8" s="68" customFormat="1" x14ac:dyDescent="0.3">
      <c r="H3820" s="69"/>
    </row>
    <row r="3821" spans="8:8" s="68" customFormat="1" x14ac:dyDescent="0.3">
      <c r="H3821" s="69"/>
    </row>
    <row r="3822" spans="8:8" s="68" customFormat="1" x14ac:dyDescent="0.3">
      <c r="H3822" s="69"/>
    </row>
    <row r="3823" spans="8:8" s="68" customFormat="1" x14ac:dyDescent="0.3">
      <c r="H3823" s="69"/>
    </row>
    <row r="3824" spans="8:8" s="68" customFormat="1" x14ac:dyDescent="0.3">
      <c r="H3824" s="69"/>
    </row>
    <row r="3825" spans="8:8" s="68" customFormat="1" x14ac:dyDescent="0.3">
      <c r="H3825" s="69"/>
    </row>
    <row r="3826" spans="8:8" s="68" customFormat="1" x14ac:dyDescent="0.3">
      <c r="H3826" s="69"/>
    </row>
    <row r="3827" spans="8:8" s="68" customFormat="1" x14ac:dyDescent="0.3">
      <c r="H3827" s="69"/>
    </row>
    <row r="3828" spans="8:8" s="68" customFormat="1" x14ac:dyDescent="0.3">
      <c r="H3828" s="69"/>
    </row>
    <row r="3829" spans="8:8" s="68" customFormat="1" x14ac:dyDescent="0.3">
      <c r="H3829" s="69"/>
    </row>
    <row r="3830" spans="8:8" s="68" customFormat="1" x14ac:dyDescent="0.3">
      <c r="H3830" s="69"/>
    </row>
    <row r="3831" spans="8:8" s="68" customFormat="1" x14ac:dyDescent="0.3">
      <c r="H3831" s="69"/>
    </row>
    <row r="3832" spans="8:8" s="68" customFormat="1" x14ac:dyDescent="0.3">
      <c r="H3832" s="69"/>
    </row>
    <row r="3833" spans="8:8" s="68" customFormat="1" x14ac:dyDescent="0.3">
      <c r="H3833" s="69"/>
    </row>
    <row r="3834" spans="8:8" s="68" customFormat="1" x14ac:dyDescent="0.3">
      <c r="H3834" s="69"/>
    </row>
    <row r="3835" spans="8:8" s="68" customFormat="1" x14ac:dyDescent="0.3">
      <c r="H3835" s="69"/>
    </row>
    <row r="3836" spans="8:8" s="68" customFormat="1" x14ac:dyDescent="0.3">
      <c r="H3836" s="69"/>
    </row>
    <row r="3837" spans="8:8" s="68" customFormat="1" x14ac:dyDescent="0.3">
      <c r="H3837" s="69"/>
    </row>
    <row r="3838" spans="8:8" s="68" customFormat="1" x14ac:dyDescent="0.3">
      <c r="H3838" s="69"/>
    </row>
    <row r="3839" spans="8:8" s="68" customFormat="1" x14ac:dyDescent="0.3">
      <c r="H3839" s="69"/>
    </row>
    <row r="3840" spans="8:8" s="68" customFormat="1" x14ac:dyDescent="0.3">
      <c r="H3840" s="69"/>
    </row>
    <row r="3841" spans="8:8" s="68" customFormat="1" x14ac:dyDescent="0.3">
      <c r="H3841" s="69"/>
    </row>
    <row r="3842" spans="8:8" s="68" customFormat="1" x14ac:dyDescent="0.3">
      <c r="H3842" s="69"/>
    </row>
    <row r="3843" spans="8:8" s="68" customFormat="1" x14ac:dyDescent="0.3">
      <c r="H3843" s="69"/>
    </row>
    <row r="3844" spans="8:8" s="68" customFormat="1" x14ac:dyDescent="0.3">
      <c r="H3844" s="69"/>
    </row>
    <row r="3845" spans="8:8" s="68" customFormat="1" x14ac:dyDescent="0.3">
      <c r="H3845" s="69"/>
    </row>
    <row r="3846" spans="8:8" s="68" customFormat="1" x14ac:dyDescent="0.3">
      <c r="H3846" s="69"/>
    </row>
    <row r="3847" spans="8:8" s="68" customFormat="1" x14ac:dyDescent="0.3">
      <c r="H3847" s="69"/>
    </row>
    <row r="3848" spans="8:8" s="68" customFormat="1" x14ac:dyDescent="0.3">
      <c r="H3848" s="69"/>
    </row>
    <row r="3849" spans="8:8" s="68" customFormat="1" x14ac:dyDescent="0.3">
      <c r="H3849" s="69"/>
    </row>
    <row r="3850" spans="8:8" s="68" customFormat="1" x14ac:dyDescent="0.3">
      <c r="H3850" s="69"/>
    </row>
    <row r="3851" spans="8:8" s="68" customFormat="1" x14ac:dyDescent="0.3">
      <c r="H3851" s="69"/>
    </row>
    <row r="3852" spans="8:8" s="68" customFormat="1" x14ac:dyDescent="0.3">
      <c r="H3852" s="69"/>
    </row>
    <row r="3853" spans="8:8" s="68" customFormat="1" x14ac:dyDescent="0.3">
      <c r="H3853" s="69"/>
    </row>
    <row r="3854" spans="8:8" s="68" customFormat="1" x14ac:dyDescent="0.3">
      <c r="H3854" s="69"/>
    </row>
    <row r="3855" spans="8:8" s="68" customFormat="1" x14ac:dyDescent="0.3">
      <c r="H3855" s="69"/>
    </row>
    <row r="3856" spans="8:8" s="68" customFormat="1" x14ac:dyDescent="0.3">
      <c r="H3856" s="69"/>
    </row>
    <row r="3857" spans="8:8" s="68" customFormat="1" x14ac:dyDescent="0.3">
      <c r="H3857" s="69"/>
    </row>
    <row r="3858" spans="8:8" s="68" customFormat="1" x14ac:dyDescent="0.3">
      <c r="H3858" s="69"/>
    </row>
    <row r="3859" spans="8:8" s="68" customFormat="1" x14ac:dyDescent="0.3">
      <c r="H3859" s="69"/>
    </row>
    <row r="3860" spans="8:8" s="68" customFormat="1" x14ac:dyDescent="0.3">
      <c r="H3860" s="69"/>
    </row>
    <row r="3861" spans="8:8" s="68" customFormat="1" x14ac:dyDescent="0.3">
      <c r="H3861" s="69"/>
    </row>
    <row r="3862" spans="8:8" s="68" customFormat="1" x14ac:dyDescent="0.3">
      <c r="H3862" s="69"/>
    </row>
    <row r="3863" spans="8:8" s="68" customFormat="1" x14ac:dyDescent="0.3">
      <c r="H3863" s="69"/>
    </row>
    <row r="3864" spans="8:8" s="68" customFormat="1" x14ac:dyDescent="0.3">
      <c r="H3864" s="69"/>
    </row>
    <row r="3865" spans="8:8" s="68" customFormat="1" x14ac:dyDescent="0.3">
      <c r="H3865" s="69"/>
    </row>
    <row r="3866" spans="8:8" s="68" customFormat="1" x14ac:dyDescent="0.3">
      <c r="H3866" s="69"/>
    </row>
    <row r="3867" spans="8:8" s="68" customFormat="1" x14ac:dyDescent="0.3">
      <c r="H3867" s="69"/>
    </row>
    <row r="3868" spans="8:8" s="68" customFormat="1" x14ac:dyDescent="0.3">
      <c r="H3868" s="69"/>
    </row>
    <row r="3869" spans="8:8" s="68" customFormat="1" x14ac:dyDescent="0.3">
      <c r="H3869" s="69"/>
    </row>
    <row r="3870" spans="8:8" s="68" customFormat="1" x14ac:dyDescent="0.3">
      <c r="H3870" s="69"/>
    </row>
    <row r="3871" spans="8:8" s="68" customFormat="1" x14ac:dyDescent="0.3">
      <c r="H3871" s="69"/>
    </row>
    <row r="3872" spans="8:8" s="68" customFormat="1" x14ac:dyDescent="0.3">
      <c r="H3872" s="69"/>
    </row>
    <row r="3873" spans="8:8" s="68" customFormat="1" x14ac:dyDescent="0.3">
      <c r="H3873" s="69"/>
    </row>
    <row r="3874" spans="8:8" s="68" customFormat="1" x14ac:dyDescent="0.3">
      <c r="H3874" s="69"/>
    </row>
    <row r="3875" spans="8:8" s="68" customFormat="1" x14ac:dyDescent="0.3">
      <c r="H3875" s="69"/>
    </row>
    <row r="3876" spans="8:8" s="68" customFormat="1" x14ac:dyDescent="0.3">
      <c r="H3876" s="69"/>
    </row>
    <row r="3877" spans="8:8" s="68" customFormat="1" x14ac:dyDescent="0.3">
      <c r="H3877" s="69"/>
    </row>
    <row r="3878" spans="8:8" s="68" customFormat="1" x14ac:dyDescent="0.3">
      <c r="H3878" s="69"/>
    </row>
    <row r="3879" spans="8:8" s="68" customFormat="1" x14ac:dyDescent="0.3">
      <c r="H3879" s="69"/>
    </row>
    <row r="3880" spans="8:8" s="68" customFormat="1" x14ac:dyDescent="0.3">
      <c r="H3880" s="69"/>
    </row>
    <row r="3881" spans="8:8" s="68" customFormat="1" x14ac:dyDescent="0.3">
      <c r="H3881" s="69"/>
    </row>
    <row r="3882" spans="8:8" s="68" customFormat="1" x14ac:dyDescent="0.3">
      <c r="H3882" s="69"/>
    </row>
    <row r="3883" spans="8:8" s="68" customFormat="1" x14ac:dyDescent="0.3">
      <c r="H3883" s="69"/>
    </row>
    <row r="3884" spans="8:8" s="68" customFormat="1" x14ac:dyDescent="0.3">
      <c r="H3884" s="69"/>
    </row>
    <row r="3885" spans="8:8" s="68" customFormat="1" x14ac:dyDescent="0.3">
      <c r="H3885" s="69"/>
    </row>
    <row r="3886" spans="8:8" s="68" customFormat="1" x14ac:dyDescent="0.3">
      <c r="H3886" s="69"/>
    </row>
    <row r="3887" spans="8:8" s="68" customFormat="1" x14ac:dyDescent="0.3">
      <c r="H3887" s="69"/>
    </row>
    <row r="3888" spans="8:8" s="68" customFormat="1" x14ac:dyDescent="0.3">
      <c r="H3888" s="69"/>
    </row>
    <row r="3889" spans="8:8" s="68" customFormat="1" x14ac:dyDescent="0.3">
      <c r="H3889" s="69"/>
    </row>
    <row r="3890" spans="8:8" s="68" customFormat="1" x14ac:dyDescent="0.3">
      <c r="H3890" s="69"/>
    </row>
    <row r="3891" spans="8:8" s="68" customFormat="1" x14ac:dyDescent="0.3">
      <c r="H3891" s="69"/>
    </row>
    <row r="3892" spans="8:8" s="68" customFormat="1" x14ac:dyDescent="0.3">
      <c r="H3892" s="69"/>
    </row>
    <row r="3893" spans="8:8" s="68" customFormat="1" x14ac:dyDescent="0.3">
      <c r="H3893" s="69"/>
    </row>
    <row r="3894" spans="8:8" s="68" customFormat="1" x14ac:dyDescent="0.3">
      <c r="H3894" s="69"/>
    </row>
    <row r="3895" spans="8:8" s="68" customFormat="1" x14ac:dyDescent="0.3">
      <c r="H3895" s="69"/>
    </row>
    <row r="3896" spans="8:8" s="68" customFormat="1" x14ac:dyDescent="0.3">
      <c r="H3896" s="69"/>
    </row>
    <row r="3897" spans="8:8" s="68" customFormat="1" x14ac:dyDescent="0.3">
      <c r="H3897" s="69"/>
    </row>
    <row r="3898" spans="8:8" s="68" customFormat="1" x14ac:dyDescent="0.3">
      <c r="H3898" s="69"/>
    </row>
    <row r="3899" spans="8:8" s="68" customFormat="1" x14ac:dyDescent="0.3">
      <c r="H3899" s="69"/>
    </row>
    <row r="3900" spans="8:8" s="68" customFormat="1" x14ac:dyDescent="0.3">
      <c r="H3900" s="69"/>
    </row>
    <row r="3901" spans="8:8" s="68" customFormat="1" x14ac:dyDescent="0.3">
      <c r="H3901" s="69"/>
    </row>
    <row r="3902" spans="8:8" s="68" customFormat="1" x14ac:dyDescent="0.3">
      <c r="H3902" s="69"/>
    </row>
    <row r="3903" spans="8:8" s="68" customFormat="1" x14ac:dyDescent="0.3">
      <c r="H3903" s="69"/>
    </row>
    <row r="3904" spans="8:8" s="68" customFormat="1" x14ac:dyDescent="0.3">
      <c r="H3904" s="69"/>
    </row>
    <row r="3905" spans="8:8" s="68" customFormat="1" x14ac:dyDescent="0.3">
      <c r="H3905" s="69"/>
    </row>
    <row r="3906" spans="8:8" s="68" customFormat="1" x14ac:dyDescent="0.3">
      <c r="H3906" s="69"/>
    </row>
    <row r="3907" spans="8:8" s="68" customFormat="1" x14ac:dyDescent="0.3">
      <c r="H3907" s="69"/>
    </row>
    <row r="3908" spans="8:8" s="68" customFormat="1" x14ac:dyDescent="0.3">
      <c r="H3908" s="69"/>
    </row>
    <row r="3909" spans="8:8" s="68" customFormat="1" x14ac:dyDescent="0.3">
      <c r="H3909" s="69"/>
    </row>
    <row r="3910" spans="8:8" s="68" customFormat="1" x14ac:dyDescent="0.3">
      <c r="H3910" s="69"/>
    </row>
    <row r="3911" spans="8:8" s="68" customFormat="1" x14ac:dyDescent="0.3">
      <c r="H3911" s="69"/>
    </row>
    <row r="3912" spans="8:8" s="68" customFormat="1" x14ac:dyDescent="0.3">
      <c r="H3912" s="69"/>
    </row>
    <row r="3913" spans="8:8" s="68" customFormat="1" x14ac:dyDescent="0.3">
      <c r="H3913" s="69"/>
    </row>
    <row r="3914" spans="8:8" s="68" customFormat="1" x14ac:dyDescent="0.3">
      <c r="H3914" s="69"/>
    </row>
    <row r="3915" spans="8:8" s="68" customFormat="1" x14ac:dyDescent="0.3">
      <c r="H3915" s="69"/>
    </row>
    <row r="3916" spans="8:8" s="68" customFormat="1" x14ac:dyDescent="0.3">
      <c r="H3916" s="69"/>
    </row>
    <row r="3917" spans="8:8" s="68" customFormat="1" x14ac:dyDescent="0.3">
      <c r="H3917" s="69"/>
    </row>
    <row r="3918" spans="8:8" s="68" customFormat="1" x14ac:dyDescent="0.3">
      <c r="H3918" s="69"/>
    </row>
    <row r="3919" spans="8:8" s="68" customFormat="1" x14ac:dyDescent="0.3">
      <c r="H3919" s="69"/>
    </row>
    <row r="3920" spans="8:8" s="68" customFormat="1" x14ac:dyDescent="0.3">
      <c r="H3920" s="69"/>
    </row>
    <row r="3921" spans="8:8" s="68" customFormat="1" x14ac:dyDescent="0.3">
      <c r="H3921" s="69"/>
    </row>
    <row r="3922" spans="8:8" s="68" customFormat="1" x14ac:dyDescent="0.3">
      <c r="H3922" s="69"/>
    </row>
    <row r="3923" spans="8:8" s="68" customFormat="1" x14ac:dyDescent="0.3">
      <c r="H3923" s="69"/>
    </row>
    <row r="3924" spans="8:8" s="68" customFormat="1" x14ac:dyDescent="0.3">
      <c r="H3924" s="69"/>
    </row>
    <row r="3925" spans="8:8" s="68" customFormat="1" x14ac:dyDescent="0.3">
      <c r="H3925" s="69"/>
    </row>
    <row r="3926" spans="8:8" s="68" customFormat="1" x14ac:dyDescent="0.3">
      <c r="H3926" s="69"/>
    </row>
    <row r="3927" spans="8:8" s="68" customFormat="1" x14ac:dyDescent="0.3">
      <c r="H3927" s="69"/>
    </row>
    <row r="3928" spans="8:8" s="68" customFormat="1" x14ac:dyDescent="0.3">
      <c r="H3928" s="69"/>
    </row>
    <row r="3929" spans="8:8" s="68" customFormat="1" x14ac:dyDescent="0.3">
      <c r="H3929" s="69"/>
    </row>
    <row r="3930" spans="8:8" s="68" customFormat="1" x14ac:dyDescent="0.3">
      <c r="H3930" s="69"/>
    </row>
    <row r="3931" spans="8:8" s="68" customFormat="1" x14ac:dyDescent="0.3">
      <c r="H3931" s="69"/>
    </row>
    <row r="3932" spans="8:8" s="68" customFormat="1" x14ac:dyDescent="0.3">
      <c r="H3932" s="69"/>
    </row>
    <row r="3933" spans="8:8" s="68" customFormat="1" x14ac:dyDescent="0.3">
      <c r="H3933" s="69"/>
    </row>
    <row r="3934" spans="8:8" s="68" customFormat="1" x14ac:dyDescent="0.3">
      <c r="H3934" s="69"/>
    </row>
    <row r="3935" spans="8:8" s="68" customFormat="1" x14ac:dyDescent="0.3">
      <c r="H3935" s="69"/>
    </row>
    <row r="3936" spans="8:8" s="68" customFormat="1" x14ac:dyDescent="0.3">
      <c r="H3936" s="69"/>
    </row>
    <row r="3937" spans="8:8" s="68" customFormat="1" x14ac:dyDescent="0.3">
      <c r="H3937" s="69"/>
    </row>
    <row r="3938" spans="8:8" s="68" customFormat="1" x14ac:dyDescent="0.3">
      <c r="H3938" s="69"/>
    </row>
    <row r="3939" spans="8:8" s="68" customFormat="1" x14ac:dyDescent="0.3">
      <c r="H3939" s="69"/>
    </row>
    <row r="3940" spans="8:8" s="68" customFormat="1" x14ac:dyDescent="0.3">
      <c r="H3940" s="69"/>
    </row>
    <row r="3941" spans="8:8" s="68" customFormat="1" x14ac:dyDescent="0.3">
      <c r="H3941" s="69"/>
    </row>
    <row r="3942" spans="8:8" s="68" customFormat="1" x14ac:dyDescent="0.3">
      <c r="H3942" s="69"/>
    </row>
    <row r="3943" spans="8:8" s="68" customFormat="1" x14ac:dyDescent="0.3">
      <c r="H3943" s="69"/>
    </row>
    <row r="3944" spans="8:8" s="68" customFormat="1" x14ac:dyDescent="0.3">
      <c r="H3944" s="69"/>
    </row>
    <row r="3945" spans="8:8" s="68" customFormat="1" x14ac:dyDescent="0.3">
      <c r="H3945" s="69"/>
    </row>
    <row r="3946" spans="8:8" s="68" customFormat="1" x14ac:dyDescent="0.3">
      <c r="H3946" s="69"/>
    </row>
    <row r="3947" spans="8:8" s="68" customFormat="1" x14ac:dyDescent="0.3">
      <c r="H3947" s="69"/>
    </row>
    <row r="3948" spans="8:8" s="68" customFormat="1" x14ac:dyDescent="0.3">
      <c r="H3948" s="69"/>
    </row>
    <row r="3949" spans="8:8" s="68" customFormat="1" x14ac:dyDescent="0.3">
      <c r="H3949" s="69"/>
    </row>
    <row r="3950" spans="8:8" s="68" customFormat="1" x14ac:dyDescent="0.3">
      <c r="H3950" s="69"/>
    </row>
    <row r="3951" spans="8:8" s="68" customFormat="1" x14ac:dyDescent="0.3">
      <c r="H3951" s="69"/>
    </row>
    <row r="3952" spans="8:8" s="68" customFormat="1" x14ac:dyDescent="0.3">
      <c r="H3952" s="69"/>
    </row>
    <row r="3953" spans="8:8" s="68" customFormat="1" x14ac:dyDescent="0.3">
      <c r="H3953" s="69"/>
    </row>
    <row r="3954" spans="8:8" s="68" customFormat="1" x14ac:dyDescent="0.3">
      <c r="H3954" s="69"/>
    </row>
    <row r="3955" spans="8:8" s="68" customFormat="1" x14ac:dyDescent="0.3">
      <c r="H3955" s="69"/>
    </row>
    <row r="3956" spans="8:8" s="68" customFormat="1" x14ac:dyDescent="0.3">
      <c r="H3956" s="69"/>
    </row>
    <row r="3957" spans="8:8" s="68" customFormat="1" x14ac:dyDescent="0.3">
      <c r="H3957" s="69"/>
    </row>
    <row r="3958" spans="8:8" s="68" customFormat="1" x14ac:dyDescent="0.3">
      <c r="H3958" s="69"/>
    </row>
    <row r="3959" spans="8:8" s="68" customFormat="1" x14ac:dyDescent="0.3">
      <c r="H3959" s="69"/>
    </row>
    <row r="3960" spans="8:8" s="68" customFormat="1" x14ac:dyDescent="0.3">
      <c r="H3960" s="69"/>
    </row>
    <row r="3961" spans="8:8" s="68" customFormat="1" x14ac:dyDescent="0.3">
      <c r="H3961" s="69"/>
    </row>
    <row r="3962" spans="8:8" s="68" customFormat="1" x14ac:dyDescent="0.3">
      <c r="H3962" s="69"/>
    </row>
    <row r="3963" spans="8:8" s="68" customFormat="1" x14ac:dyDescent="0.3">
      <c r="H3963" s="69"/>
    </row>
    <row r="3964" spans="8:8" s="68" customFormat="1" x14ac:dyDescent="0.3">
      <c r="H3964" s="69"/>
    </row>
    <row r="3965" spans="8:8" s="68" customFormat="1" x14ac:dyDescent="0.3">
      <c r="H3965" s="69"/>
    </row>
    <row r="3966" spans="8:8" s="68" customFormat="1" x14ac:dyDescent="0.3">
      <c r="H3966" s="69"/>
    </row>
    <row r="3967" spans="8:8" s="68" customFormat="1" x14ac:dyDescent="0.3">
      <c r="H3967" s="69"/>
    </row>
    <row r="3968" spans="8:8" s="68" customFormat="1" x14ac:dyDescent="0.3">
      <c r="H3968" s="69"/>
    </row>
    <row r="3969" spans="8:8" s="68" customFormat="1" x14ac:dyDescent="0.3">
      <c r="H3969" s="69"/>
    </row>
    <row r="3970" spans="8:8" s="68" customFormat="1" x14ac:dyDescent="0.3">
      <c r="H3970" s="69"/>
    </row>
    <row r="3971" spans="8:8" s="68" customFormat="1" x14ac:dyDescent="0.3">
      <c r="H3971" s="69"/>
    </row>
    <row r="3972" spans="8:8" s="68" customFormat="1" x14ac:dyDescent="0.3">
      <c r="H3972" s="69"/>
    </row>
    <row r="3973" spans="8:8" s="68" customFormat="1" x14ac:dyDescent="0.3">
      <c r="H3973" s="69"/>
    </row>
    <row r="3974" spans="8:8" s="68" customFormat="1" x14ac:dyDescent="0.3">
      <c r="H3974" s="69"/>
    </row>
    <row r="3975" spans="8:8" s="68" customFormat="1" x14ac:dyDescent="0.3">
      <c r="H3975" s="69"/>
    </row>
    <row r="3976" spans="8:8" s="68" customFormat="1" x14ac:dyDescent="0.3">
      <c r="H3976" s="69"/>
    </row>
    <row r="3977" spans="8:8" s="68" customFormat="1" x14ac:dyDescent="0.3">
      <c r="H3977" s="69"/>
    </row>
    <row r="3978" spans="8:8" s="68" customFormat="1" x14ac:dyDescent="0.3">
      <c r="H3978" s="69"/>
    </row>
    <row r="3979" spans="8:8" s="68" customFormat="1" x14ac:dyDescent="0.3">
      <c r="H3979" s="69"/>
    </row>
    <row r="3980" spans="8:8" s="68" customFormat="1" x14ac:dyDescent="0.3">
      <c r="H3980" s="69"/>
    </row>
    <row r="3981" spans="8:8" s="68" customFormat="1" x14ac:dyDescent="0.3">
      <c r="H3981" s="69"/>
    </row>
    <row r="3982" spans="8:8" s="68" customFormat="1" x14ac:dyDescent="0.3">
      <c r="H3982" s="69"/>
    </row>
    <row r="3983" spans="8:8" s="68" customFormat="1" x14ac:dyDescent="0.3">
      <c r="H3983" s="69"/>
    </row>
    <row r="3984" spans="8:8" s="68" customFormat="1" x14ac:dyDescent="0.3">
      <c r="H3984" s="69"/>
    </row>
    <row r="3985" spans="8:8" s="68" customFormat="1" x14ac:dyDescent="0.3">
      <c r="H3985" s="69"/>
    </row>
    <row r="3986" spans="8:8" s="68" customFormat="1" x14ac:dyDescent="0.3">
      <c r="H3986" s="69"/>
    </row>
    <row r="3987" spans="8:8" s="68" customFormat="1" x14ac:dyDescent="0.3">
      <c r="H3987" s="69"/>
    </row>
    <row r="3988" spans="8:8" s="68" customFormat="1" x14ac:dyDescent="0.3">
      <c r="H3988" s="69"/>
    </row>
    <row r="3989" spans="8:8" s="68" customFormat="1" x14ac:dyDescent="0.3">
      <c r="H3989" s="69"/>
    </row>
    <row r="3990" spans="8:8" s="68" customFormat="1" x14ac:dyDescent="0.3">
      <c r="H3990" s="69"/>
    </row>
    <row r="3991" spans="8:8" s="68" customFormat="1" x14ac:dyDescent="0.3">
      <c r="H3991" s="69"/>
    </row>
    <row r="3992" spans="8:8" s="68" customFormat="1" x14ac:dyDescent="0.3">
      <c r="H3992" s="69"/>
    </row>
    <row r="3993" spans="8:8" s="68" customFormat="1" x14ac:dyDescent="0.3">
      <c r="H3993" s="69"/>
    </row>
    <row r="3994" spans="8:8" s="68" customFormat="1" x14ac:dyDescent="0.3">
      <c r="H3994" s="69"/>
    </row>
    <row r="3995" spans="8:8" s="68" customFormat="1" x14ac:dyDescent="0.3">
      <c r="H3995" s="69"/>
    </row>
    <row r="3996" spans="8:8" s="68" customFormat="1" x14ac:dyDescent="0.3">
      <c r="H3996" s="69"/>
    </row>
    <row r="3997" spans="8:8" s="68" customFormat="1" x14ac:dyDescent="0.3">
      <c r="H3997" s="69"/>
    </row>
    <row r="3998" spans="8:8" s="68" customFormat="1" x14ac:dyDescent="0.3">
      <c r="H3998" s="69"/>
    </row>
    <row r="3999" spans="8:8" s="68" customFormat="1" x14ac:dyDescent="0.3">
      <c r="H3999" s="69"/>
    </row>
    <row r="4000" spans="8:8" s="68" customFormat="1" x14ac:dyDescent="0.3">
      <c r="H4000" s="69"/>
    </row>
    <row r="4001" spans="8:8" s="68" customFormat="1" x14ac:dyDescent="0.3">
      <c r="H4001" s="69"/>
    </row>
    <row r="4002" spans="8:8" s="68" customFormat="1" x14ac:dyDescent="0.3">
      <c r="H4002" s="69"/>
    </row>
    <row r="4003" spans="8:8" s="68" customFormat="1" x14ac:dyDescent="0.3">
      <c r="H4003" s="69"/>
    </row>
    <row r="4004" spans="8:8" s="68" customFormat="1" x14ac:dyDescent="0.3">
      <c r="H4004" s="69"/>
    </row>
    <row r="4005" spans="8:8" s="68" customFormat="1" x14ac:dyDescent="0.3">
      <c r="H4005" s="69"/>
    </row>
    <row r="4006" spans="8:8" s="68" customFormat="1" x14ac:dyDescent="0.3">
      <c r="H4006" s="69"/>
    </row>
    <row r="4007" spans="8:8" s="68" customFormat="1" x14ac:dyDescent="0.3">
      <c r="H4007" s="69"/>
    </row>
    <row r="4008" spans="8:8" s="68" customFormat="1" x14ac:dyDescent="0.3">
      <c r="H4008" s="69"/>
    </row>
    <row r="4009" spans="8:8" s="68" customFormat="1" x14ac:dyDescent="0.3">
      <c r="H4009" s="69"/>
    </row>
    <row r="4010" spans="8:8" s="68" customFormat="1" x14ac:dyDescent="0.3">
      <c r="H4010" s="69"/>
    </row>
    <row r="4011" spans="8:8" s="68" customFormat="1" x14ac:dyDescent="0.3">
      <c r="H4011" s="69"/>
    </row>
    <row r="4012" spans="8:8" s="68" customFormat="1" x14ac:dyDescent="0.3">
      <c r="H4012" s="69"/>
    </row>
    <row r="4013" spans="8:8" s="68" customFormat="1" x14ac:dyDescent="0.3">
      <c r="H4013" s="69"/>
    </row>
    <row r="4014" spans="8:8" s="68" customFormat="1" x14ac:dyDescent="0.3">
      <c r="H4014" s="69"/>
    </row>
    <row r="4015" spans="8:8" s="68" customFormat="1" x14ac:dyDescent="0.3">
      <c r="H4015" s="69"/>
    </row>
    <row r="4016" spans="8:8" s="68" customFormat="1" x14ac:dyDescent="0.3">
      <c r="H4016" s="69"/>
    </row>
    <row r="4017" spans="8:8" s="68" customFormat="1" x14ac:dyDescent="0.3">
      <c r="H4017" s="69"/>
    </row>
    <row r="4018" spans="8:8" s="68" customFormat="1" x14ac:dyDescent="0.3">
      <c r="H4018" s="69"/>
    </row>
    <row r="4019" spans="8:8" s="68" customFormat="1" x14ac:dyDescent="0.3">
      <c r="H4019" s="69"/>
    </row>
    <row r="4020" spans="8:8" s="68" customFormat="1" x14ac:dyDescent="0.3">
      <c r="H4020" s="69"/>
    </row>
    <row r="4021" spans="8:8" s="68" customFormat="1" x14ac:dyDescent="0.3">
      <c r="H4021" s="69"/>
    </row>
    <row r="4022" spans="8:8" s="68" customFormat="1" x14ac:dyDescent="0.3">
      <c r="H4022" s="69"/>
    </row>
    <row r="4023" spans="8:8" s="68" customFormat="1" x14ac:dyDescent="0.3">
      <c r="H4023" s="69"/>
    </row>
    <row r="4024" spans="8:8" s="68" customFormat="1" x14ac:dyDescent="0.3">
      <c r="H4024" s="69"/>
    </row>
    <row r="4025" spans="8:8" s="68" customFormat="1" x14ac:dyDescent="0.3">
      <c r="H4025" s="69"/>
    </row>
    <row r="4026" spans="8:8" s="68" customFormat="1" x14ac:dyDescent="0.3">
      <c r="H4026" s="69"/>
    </row>
    <row r="4027" spans="8:8" s="68" customFormat="1" x14ac:dyDescent="0.3">
      <c r="H4027" s="69"/>
    </row>
    <row r="4028" spans="8:8" s="68" customFormat="1" x14ac:dyDescent="0.3">
      <c r="H4028" s="69"/>
    </row>
    <row r="4029" spans="8:8" s="68" customFormat="1" x14ac:dyDescent="0.3">
      <c r="H4029" s="69"/>
    </row>
    <row r="4030" spans="8:8" s="68" customFormat="1" x14ac:dyDescent="0.3">
      <c r="H4030" s="69"/>
    </row>
    <row r="4031" spans="8:8" s="68" customFormat="1" x14ac:dyDescent="0.3">
      <c r="H4031" s="69"/>
    </row>
    <row r="4032" spans="8:8" s="68" customFormat="1" x14ac:dyDescent="0.3">
      <c r="H4032" s="69"/>
    </row>
    <row r="4033" spans="8:8" s="68" customFormat="1" x14ac:dyDescent="0.3">
      <c r="H4033" s="69"/>
    </row>
    <row r="4034" spans="8:8" s="68" customFormat="1" x14ac:dyDescent="0.3">
      <c r="H4034" s="69"/>
    </row>
    <row r="4035" spans="8:8" s="68" customFormat="1" x14ac:dyDescent="0.3">
      <c r="H4035" s="69"/>
    </row>
    <row r="4036" spans="8:8" s="68" customFormat="1" x14ac:dyDescent="0.3">
      <c r="H4036" s="69"/>
    </row>
    <row r="4037" spans="8:8" s="68" customFormat="1" x14ac:dyDescent="0.3">
      <c r="H4037" s="69"/>
    </row>
    <row r="4038" spans="8:8" s="68" customFormat="1" x14ac:dyDescent="0.3">
      <c r="H4038" s="69"/>
    </row>
    <row r="4039" spans="8:8" s="68" customFormat="1" x14ac:dyDescent="0.3">
      <c r="H4039" s="69"/>
    </row>
    <row r="4040" spans="8:8" s="68" customFormat="1" x14ac:dyDescent="0.3">
      <c r="H4040" s="69"/>
    </row>
    <row r="4041" spans="8:8" s="68" customFormat="1" x14ac:dyDescent="0.3">
      <c r="H4041" s="69"/>
    </row>
    <row r="4042" spans="8:8" s="68" customFormat="1" x14ac:dyDescent="0.3">
      <c r="H4042" s="69"/>
    </row>
    <row r="4043" spans="8:8" s="68" customFormat="1" x14ac:dyDescent="0.3">
      <c r="H4043" s="69"/>
    </row>
    <row r="4044" spans="8:8" s="68" customFormat="1" x14ac:dyDescent="0.3">
      <c r="H4044" s="69"/>
    </row>
    <row r="4045" spans="8:8" s="68" customFormat="1" x14ac:dyDescent="0.3">
      <c r="H4045" s="69"/>
    </row>
    <row r="4046" spans="8:8" s="68" customFormat="1" x14ac:dyDescent="0.3">
      <c r="H4046" s="69"/>
    </row>
    <row r="4047" spans="8:8" s="68" customFormat="1" x14ac:dyDescent="0.3">
      <c r="H4047" s="69"/>
    </row>
    <row r="4048" spans="8:8" s="68" customFormat="1" x14ac:dyDescent="0.3">
      <c r="H4048" s="69"/>
    </row>
    <row r="4049" spans="8:8" s="68" customFormat="1" x14ac:dyDescent="0.3">
      <c r="H4049" s="69"/>
    </row>
    <row r="4050" spans="8:8" s="68" customFormat="1" x14ac:dyDescent="0.3">
      <c r="H4050" s="69"/>
    </row>
    <row r="4051" spans="8:8" s="68" customFormat="1" x14ac:dyDescent="0.3">
      <c r="H4051" s="69"/>
    </row>
    <row r="4052" spans="8:8" s="68" customFormat="1" x14ac:dyDescent="0.3">
      <c r="H4052" s="69"/>
    </row>
    <row r="4053" spans="8:8" s="68" customFormat="1" x14ac:dyDescent="0.3">
      <c r="H4053" s="69"/>
    </row>
    <row r="4054" spans="8:8" s="68" customFormat="1" x14ac:dyDescent="0.3">
      <c r="H4054" s="69"/>
    </row>
    <row r="4055" spans="8:8" s="68" customFormat="1" x14ac:dyDescent="0.3">
      <c r="H4055" s="69"/>
    </row>
    <row r="4056" spans="8:8" s="68" customFormat="1" x14ac:dyDescent="0.3">
      <c r="H4056" s="69"/>
    </row>
    <row r="4057" spans="8:8" s="68" customFormat="1" x14ac:dyDescent="0.3">
      <c r="H4057" s="69"/>
    </row>
    <row r="4058" spans="8:8" s="68" customFormat="1" x14ac:dyDescent="0.3">
      <c r="H4058" s="69"/>
    </row>
    <row r="4059" spans="8:8" s="68" customFormat="1" x14ac:dyDescent="0.3">
      <c r="H4059" s="69"/>
    </row>
    <row r="4060" spans="8:8" s="68" customFormat="1" x14ac:dyDescent="0.3">
      <c r="H4060" s="69"/>
    </row>
    <row r="4061" spans="8:8" s="68" customFormat="1" x14ac:dyDescent="0.3">
      <c r="H4061" s="69"/>
    </row>
    <row r="4062" spans="8:8" s="68" customFormat="1" x14ac:dyDescent="0.3">
      <c r="H4062" s="69"/>
    </row>
    <row r="4063" spans="8:8" s="68" customFormat="1" x14ac:dyDescent="0.3">
      <c r="H4063" s="69"/>
    </row>
    <row r="4064" spans="8:8" s="68" customFormat="1" x14ac:dyDescent="0.3">
      <c r="H4064" s="69"/>
    </row>
    <row r="4065" spans="8:8" s="68" customFormat="1" x14ac:dyDescent="0.3">
      <c r="H4065" s="69"/>
    </row>
    <row r="4066" spans="8:8" s="68" customFormat="1" x14ac:dyDescent="0.3">
      <c r="H4066" s="69"/>
    </row>
    <row r="4067" spans="8:8" s="68" customFormat="1" x14ac:dyDescent="0.3">
      <c r="H4067" s="69"/>
    </row>
    <row r="4068" spans="8:8" s="68" customFormat="1" x14ac:dyDescent="0.3">
      <c r="H4068" s="69"/>
    </row>
    <row r="4069" spans="8:8" s="68" customFormat="1" x14ac:dyDescent="0.3">
      <c r="H4069" s="69"/>
    </row>
    <row r="4070" spans="8:8" s="68" customFormat="1" x14ac:dyDescent="0.3">
      <c r="H4070" s="69"/>
    </row>
    <row r="4071" spans="8:8" s="68" customFormat="1" x14ac:dyDescent="0.3">
      <c r="H4071" s="69"/>
    </row>
    <row r="4072" spans="8:8" s="68" customFormat="1" x14ac:dyDescent="0.3">
      <c r="H4072" s="69"/>
    </row>
    <row r="4073" spans="8:8" s="68" customFormat="1" x14ac:dyDescent="0.3">
      <c r="H4073" s="69"/>
    </row>
    <row r="4074" spans="8:8" s="68" customFormat="1" x14ac:dyDescent="0.3">
      <c r="H4074" s="69"/>
    </row>
    <row r="4075" spans="8:8" s="68" customFormat="1" x14ac:dyDescent="0.3">
      <c r="H4075" s="69"/>
    </row>
    <row r="4076" spans="8:8" s="68" customFormat="1" x14ac:dyDescent="0.3">
      <c r="H4076" s="69"/>
    </row>
    <row r="4077" spans="8:8" s="68" customFormat="1" x14ac:dyDescent="0.3">
      <c r="H4077" s="69"/>
    </row>
    <row r="4078" spans="8:8" s="68" customFormat="1" x14ac:dyDescent="0.3">
      <c r="H4078" s="69"/>
    </row>
    <row r="4079" spans="8:8" s="68" customFormat="1" x14ac:dyDescent="0.3">
      <c r="H4079" s="69"/>
    </row>
    <row r="4080" spans="8:8" s="68" customFormat="1" x14ac:dyDescent="0.3">
      <c r="H4080" s="69"/>
    </row>
    <row r="4081" spans="8:8" s="68" customFormat="1" x14ac:dyDescent="0.3">
      <c r="H4081" s="69"/>
    </row>
    <row r="4082" spans="8:8" s="68" customFormat="1" x14ac:dyDescent="0.3">
      <c r="H4082" s="69"/>
    </row>
    <row r="4083" spans="8:8" s="68" customFormat="1" x14ac:dyDescent="0.3">
      <c r="H4083" s="69"/>
    </row>
    <row r="4084" spans="8:8" s="68" customFormat="1" x14ac:dyDescent="0.3">
      <c r="H4084" s="69"/>
    </row>
    <row r="4085" spans="8:8" s="68" customFormat="1" x14ac:dyDescent="0.3">
      <c r="H4085" s="69"/>
    </row>
    <row r="4086" spans="8:8" s="68" customFormat="1" x14ac:dyDescent="0.3">
      <c r="H4086" s="69"/>
    </row>
    <row r="4087" spans="8:8" s="68" customFormat="1" x14ac:dyDescent="0.3">
      <c r="H4087" s="69"/>
    </row>
    <row r="4088" spans="8:8" s="68" customFormat="1" x14ac:dyDescent="0.3">
      <c r="H4088" s="69"/>
    </row>
    <row r="4089" spans="8:8" s="68" customFormat="1" x14ac:dyDescent="0.3">
      <c r="H4089" s="69"/>
    </row>
    <row r="4090" spans="8:8" s="68" customFormat="1" x14ac:dyDescent="0.3">
      <c r="H4090" s="69"/>
    </row>
    <row r="4091" spans="8:8" s="68" customFormat="1" x14ac:dyDescent="0.3">
      <c r="H4091" s="69"/>
    </row>
    <row r="4092" spans="8:8" s="68" customFormat="1" x14ac:dyDescent="0.3">
      <c r="H4092" s="69"/>
    </row>
    <row r="4093" spans="8:8" s="68" customFormat="1" x14ac:dyDescent="0.3">
      <c r="H4093" s="69"/>
    </row>
    <row r="4094" spans="8:8" s="68" customFormat="1" x14ac:dyDescent="0.3">
      <c r="H4094" s="69"/>
    </row>
    <row r="4095" spans="8:8" s="68" customFormat="1" x14ac:dyDescent="0.3">
      <c r="H4095" s="69"/>
    </row>
    <row r="4096" spans="8:8" s="68" customFormat="1" x14ac:dyDescent="0.3">
      <c r="H4096" s="69"/>
    </row>
    <row r="4097" spans="8:8" s="68" customFormat="1" x14ac:dyDescent="0.3">
      <c r="H4097" s="69"/>
    </row>
    <row r="4098" spans="8:8" s="68" customFormat="1" x14ac:dyDescent="0.3">
      <c r="H4098" s="69"/>
    </row>
    <row r="4099" spans="8:8" s="68" customFormat="1" x14ac:dyDescent="0.3">
      <c r="H4099" s="69"/>
    </row>
    <row r="4100" spans="8:8" s="68" customFormat="1" x14ac:dyDescent="0.3">
      <c r="H4100" s="69"/>
    </row>
    <row r="4101" spans="8:8" s="68" customFormat="1" x14ac:dyDescent="0.3">
      <c r="H4101" s="69"/>
    </row>
    <row r="4102" spans="8:8" s="68" customFormat="1" x14ac:dyDescent="0.3">
      <c r="H4102" s="69"/>
    </row>
    <row r="4103" spans="8:8" s="68" customFormat="1" x14ac:dyDescent="0.3">
      <c r="H4103" s="69"/>
    </row>
    <row r="4104" spans="8:8" s="68" customFormat="1" x14ac:dyDescent="0.3">
      <c r="H4104" s="69"/>
    </row>
    <row r="4105" spans="8:8" s="68" customFormat="1" x14ac:dyDescent="0.3">
      <c r="H4105" s="69"/>
    </row>
    <row r="4106" spans="8:8" s="68" customFormat="1" x14ac:dyDescent="0.3">
      <c r="H4106" s="69"/>
    </row>
    <row r="4107" spans="8:8" s="68" customFormat="1" x14ac:dyDescent="0.3">
      <c r="H4107" s="69"/>
    </row>
    <row r="4108" spans="8:8" s="68" customFormat="1" x14ac:dyDescent="0.3">
      <c r="H4108" s="69"/>
    </row>
    <row r="4109" spans="8:8" s="68" customFormat="1" x14ac:dyDescent="0.3">
      <c r="H4109" s="69"/>
    </row>
    <row r="4110" spans="8:8" s="68" customFormat="1" x14ac:dyDescent="0.3">
      <c r="H4110" s="69"/>
    </row>
    <row r="4111" spans="8:8" s="68" customFormat="1" x14ac:dyDescent="0.3">
      <c r="H4111" s="69"/>
    </row>
    <row r="4112" spans="8:8" s="68" customFormat="1" x14ac:dyDescent="0.3">
      <c r="H4112" s="69"/>
    </row>
    <row r="4113" spans="8:8" s="68" customFormat="1" x14ac:dyDescent="0.3">
      <c r="H4113" s="69"/>
    </row>
    <row r="4114" spans="8:8" s="68" customFormat="1" x14ac:dyDescent="0.3">
      <c r="H4114" s="69"/>
    </row>
    <row r="4115" spans="8:8" s="68" customFormat="1" x14ac:dyDescent="0.3">
      <c r="H4115" s="69"/>
    </row>
    <row r="4116" spans="8:8" s="68" customFormat="1" x14ac:dyDescent="0.3">
      <c r="H4116" s="69"/>
    </row>
    <row r="4117" spans="8:8" s="68" customFormat="1" x14ac:dyDescent="0.3">
      <c r="H4117" s="69"/>
    </row>
    <row r="4118" spans="8:8" s="68" customFormat="1" x14ac:dyDescent="0.3">
      <c r="H4118" s="69"/>
    </row>
    <row r="4119" spans="8:8" s="68" customFormat="1" x14ac:dyDescent="0.3">
      <c r="H4119" s="69"/>
    </row>
    <row r="4120" spans="8:8" s="68" customFormat="1" x14ac:dyDescent="0.3">
      <c r="H4120" s="69"/>
    </row>
    <row r="4121" spans="8:8" s="68" customFormat="1" x14ac:dyDescent="0.3">
      <c r="H4121" s="69"/>
    </row>
    <row r="4122" spans="8:8" s="68" customFormat="1" x14ac:dyDescent="0.3">
      <c r="H4122" s="69"/>
    </row>
    <row r="4123" spans="8:8" s="68" customFormat="1" x14ac:dyDescent="0.3">
      <c r="H4123" s="69"/>
    </row>
    <row r="4124" spans="8:8" s="68" customFormat="1" x14ac:dyDescent="0.3">
      <c r="H4124" s="69"/>
    </row>
    <row r="4125" spans="8:8" s="68" customFormat="1" x14ac:dyDescent="0.3">
      <c r="H4125" s="69"/>
    </row>
    <row r="4126" spans="8:8" s="68" customFormat="1" x14ac:dyDescent="0.3">
      <c r="H4126" s="69"/>
    </row>
    <row r="4127" spans="8:8" s="68" customFormat="1" x14ac:dyDescent="0.3">
      <c r="H4127" s="69"/>
    </row>
    <row r="4128" spans="8:8" s="68" customFormat="1" x14ac:dyDescent="0.3">
      <c r="H4128" s="69"/>
    </row>
    <row r="4129" spans="8:8" s="68" customFormat="1" x14ac:dyDescent="0.3">
      <c r="H4129" s="69"/>
    </row>
    <row r="4130" spans="8:8" s="68" customFormat="1" x14ac:dyDescent="0.3">
      <c r="H4130" s="69"/>
    </row>
    <row r="4131" spans="8:8" s="68" customFormat="1" x14ac:dyDescent="0.3">
      <c r="H4131" s="69"/>
    </row>
    <row r="4132" spans="8:8" s="68" customFormat="1" x14ac:dyDescent="0.3">
      <c r="H4132" s="69"/>
    </row>
    <row r="4133" spans="8:8" s="68" customFormat="1" x14ac:dyDescent="0.3">
      <c r="H4133" s="69"/>
    </row>
    <row r="4134" spans="8:8" s="68" customFormat="1" x14ac:dyDescent="0.3">
      <c r="H4134" s="69"/>
    </row>
    <row r="4135" spans="8:8" s="68" customFormat="1" x14ac:dyDescent="0.3">
      <c r="H4135" s="69"/>
    </row>
    <row r="4136" spans="8:8" s="68" customFormat="1" x14ac:dyDescent="0.3">
      <c r="H4136" s="69"/>
    </row>
    <row r="4137" spans="8:8" s="68" customFormat="1" x14ac:dyDescent="0.3">
      <c r="H4137" s="69"/>
    </row>
    <row r="4138" spans="8:8" s="68" customFormat="1" x14ac:dyDescent="0.3">
      <c r="H4138" s="69"/>
    </row>
    <row r="4139" spans="8:8" s="68" customFormat="1" x14ac:dyDescent="0.3">
      <c r="H4139" s="69"/>
    </row>
    <row r="4140" spans="8:8" s="68" customFormat="1" x14ac:dyDescent="0.3">
      <c r="H4140" s="69"/>
    </row>
    <row r="4141" spans="8:8" s="68" customFormat="1" x14ac:dyDescent="0.3">
      <c r="H4141" s="69"/>
    </row>
    <row r="4142" spans="8:8" s="68" customFormat="1" x14ac:dyDescent="0.3">
      <c r="H4142" s="69"/>
    </row>
    <row r="4143" spans="8:8" s="68" customFormat="1" x14ac:dyDescent="0.3">
      <c r="H4143" s="69"/>
    </row>
    <row r="4144" spans="8:8" s="68" customFormat="1" x14ac:dyDescent="0.3">
      <c r="H4144" s="69"/>
    </row>
    <row r="4145" spans="8:8" s="68" customFormat="1" x14ac:dyDescent="0.3">
      <c r="H4145" s="69"/>
    </row>
    <row r="4146" spans="8:8" s="68" customFormat="1" x14ac:dyDescent="0.3">
      <c r="H4146" s="69"/>
    </row>
    <row r="4147" spans="8:8" s="68" customFormat="1" x14ac:dyDescent="0.3">
      <c r="H4147" s="69"/>
    </row>
    <row r="4148" spans="8:8" s="68" customFormat="1" x14ac:dyDescent="0.3">
      <c r="H4148" s="69"/>
    </row>
    <row r="4149" spans="8:8" s="68" customFormat="1" x14ac:dyDescent="0.3">
      <c r="H4149" s="69"/>
    </row>
    <row r="4150" spans="8:8" s="68" customFormat="1" x14ac:dyDescent="0.3">
      <c r="H4150" s="69"/>
    </row>
    <row r="4151" spans="8:8" s="68" customFormat="1" x14ac:dyDescent="0.3">
      <c r="H4151" s="69"/>
    </row>
    <row r="4152" spans="8:8" s="68" customFormat="1" x14ac:dyDescent="0.3">
      <c r="H4152" s="69"/>
    </row>
    <row r="4153" spans="8:8" s="68" customFormat="1" x14ac:dyDescent="0.3">
      <c r="H4153" s="69"/>
    </row>
    <row r="4154" spans="8:8" s="68" customFormat="1" x14ac:dyDescent="0.3">
      <c r="H4154" s="69"/>
    </row>
    <row r="4155" spans="8:8" s="68" customFormat="1" x14ac:dyDescent="0.3">
      <c r="H4155" s="69"/>
    </row>
    <row r="4156" spans="8:8" s="68" customFormat="1" x14ac:dyDescent="0.3">
      <c r="H4156" s="69"/>
    </row>
    <row r="4157" spans="8:8" s="68" customFormat="1" x14ac:dyDescent="0.3">
      <c r="H4157" s="69"/>
    </row>
    <row r="4158" spans="8:8" s="68" customFormat="1" x14ac:dyDescent="0.3">
      <c r="H4158" s="69"/>
    </row>
    <row r="4159" spans="8:8" s="68" customFormat="1" x14ac:dyDescent="0.3">
      <c r="H4159" s="69"/>
    </row>
    <row r="4160" spans="8:8" s="68" customFormat="1" x14ac:dyDescent="0.3">
      <c r="H4160" s="69"/>
    </row>
    <row r="4161" spans="8:8" s="68" customFormat="1" x14ac:dyDescent="0.3">
      <c r="H4161" s="69"/>
    </row>
    <row r="4162" spans="8:8" s="68" customFormat="1" x14ac:dyDescent="0.3">
      <c r="H4162" s="69"/>
    </row>
    <row r="4163" spans="8:8" s="68" customFormat="1" x14ac:dyDescent="0.3">
      <c r="H4163" s="69"/>
    </row>
    <row r="4164" spans="8:8" s="68" customFormat="1" x14ac:dyDescent="0.3">
      <c r="H4164" s="69"/>
    </row>
    <row r="4165" spans="8:8" s="68" customFormat="1" x14ac:dyDescent="0.3">
      <c r="H4165" s="69"/>
    </row>
    <row r="4166" spans="8:8" s="68" customFormat="1" x14ac:dyDescent="0.3">
      <c r="H4166" s="69"/>
    </row>
    <row r="4167" spans="8:8" s="68" customFormat="1" x14ac:dyDescent="0.3">
      <c r="H4167" s="69"/>
    </row>
    <row r="4168" spans="8:8" s="68" customFormat="1" x14ac:dyDescent="0.3">
      <c r="H4168" s="69"/>
    </row>
    <row r="4169" spans="8:8" s="68" customFormat="1" x14ac:dyDescent="0.3">
      <c r="H4169" s="69"/>
    </row>
    <row r="4170" spans="8:8" s="68" customFormat="1" x14ac:dyDescent="0.3">
      <c r="H4170" s="69"/>
    </row>
    <row r="4171" spans="8:8" s="68" customFormat="1" x14ac:dyDescent="0.3">
      <c r="H4171" s="69"/>
    </row>
    <row r="4172" spans="8:8" s="68" customFormat="1" x14ac:dyDescent="0.3">
      <c r="H4172" s="69"/>
    </row>
    <row r="4173" spans="8:8" s="68" customFormat="1" x14ac:dyDescent="0.3">
      <c r="H4173" s="69"/>
    </row>
    <row r="4174" spans="8:8" s="68" customFormat="1" x14ac:dyDescent="0.3">
      <c r="H4174" s="69"/>
    </row>
    <row r="4175" spans="8:8" s="68" customFormat="1" x14ac:dyDescent="0.3">
      <c r="H4175" s="69"/>
    </row>
    <row r="4176" spans="8:8" s="68" customFormat="1" x14ac:dyDescent="0.3">
      <c r="H4176" s="69"/>
    </row>
    <row r="4177" spans="8:8" s="68" customFormat="1" x14ac:dyDescent="0.3">
      <c r="H4177" s="69"/>
    </row>
    <row r="4178" spans="8:8" s="68" customFormat="1" x14ac:dyDescent="0.3">
      <c r="H4178" s="69"/>
    </row>
    <row r="4179" spans="8:8" s="68" customFormat="1" x14ac:dyDescent="0.3">
      <c r="H4179" s="69"/>
    </row>
    <row r="4180" spans="8:8" s="68" customFormat="1" x14ac:dyDescent="0.3">
      <c r="H4180" s="69"/>
    </row>
    <row r="4181" spans="8:8" s="68" customFormat="1" x14ac:dyDescent="0.3">
      <c r="H4181" s="69"/>
    </row>
    <row r="4182" spans="8:8" s="68" customFormat="1" x14ac:dyDescent="0.3">
      <c r="H4182" s="69"/>
    </row>
    <row r="4183" spans="8:8" s="68" customFormat="1" x14ac:dyDescent="0.3">
      <c r="H4183" s="69"/>
    </row>
    <row r="4184" spans="8:8" s="68" customFormat="1" x14ac:dyDescent="0.3">
      <c r="H4184" s="69"/>
    </row>
    <row r="4185" spans="8:8" s="68" customFormat="1" x14ac:dyDescent="0.3">
      <c r="H4185" s="69"/>
    </row>
    <row r="4186" spans="8:8" s="68" customFormat="1" x14ac:dyDescent="0.3">
      <c r="H4186" s="69"/>
    </row>
    <row r="4187" spans="8:8" s="68" customFormat="1" x14ac:dyDescent="0.3">
      <c r="H4187" s="69"/>
    </row>
    <row r="4188" spans="8:8" s="68" customFormat="1" x14ac:dyDescent="0.3">
      <c r="H4188" s="69"/>
    </row>
    <row r="4189" spans="8:8" s="68" customFormat="1" x14ac:dyDescent="0.3">
      <c r="H4189" s="69"/>
    </row>
    <row r="4190" spans="8:8" s="68" customFormat="1" x14ac:dyDescent="0.3">
      <c r="H4190" s="69"/>
    </row>
    <row r="4191" spans="8:8" s="68" customFormat="1" x14ac:dyDescent="0.3">
      <c r="H4191" s="69"/>
    </row>
    <row r="4192" spans="8:8" s="68" customFormat="1" x14ac:dyDescent="0.3">
      <c r="H4192" s="69"/>
    </row>
  </sheetData>
  <mergeCells count="5">
    <mergeCell ref="B5:G6"/>
    <mergeCell ref="B16:G17"/>
    <mergeCell ref="B28:G29"/>
    <mergeCell ref="B1:G1"/>
    <mergeCell ref="B36:G42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A4BB22-805F-4767-856A-0CDF909A05AC}">
  <dimension ref="B1:V37"/>
  <sheetViews>
    <sheetView topLeftCell="A12" zoomScale="78" zoomScaleNormal="100" workbookViewId="0">
      <selection activeCell="B22" sqref="B22:R28"/>
    </sheetView>
  </sheetViews>
  <sheetFormatPr baseColWidth="10" defaultColWidth="11.5546875" defaultRowHeight="13.2" x14ac:dyDescent="0.25"/>
  <cols>
    <col min="1" max="1" width="4.6640625" style="1" customWidth="1"/>
    <col min="2" max="2" width="19.6640625" style="1" bestFit="1" customWidth="1"/>
    <col min="3" max="3" width="19.6640625" style="1" customWidth="1"/>
    <col min="4" max="4" width="12.6640625" style="11" customWidth="1"/>
    <col min="5" max="5" width="15.109375" style="11" bestFit="1" customWidth="1"/>
    <col min="6" max="6" width="7.5546875" style="13" customWidth="1"/>
    <col min="7" max="7" width="11.5546875" style="4"/>
    <col min="8" max="8" width="8.88671875" style="11" customWidth="1"/>
    <col min="9" max="9" width="9.77734375" style="11" customWidth="1"/>
    <col min="10" max="10" width="15" style="11" bestFit="1" customWidth="1"/>
    <col min="11" max="11" width="7.6640625" style="13" customWidth="1"/>
    <col min="12" max="12" width="11.5546875" style="4"/>
    <col min="13" max="13" width="8.88671875" style="11" customWidth="1"/>
    <col min="14" max="14" width="8.88671875" style="27" customWidth="1"/>
    <col min="15" max="15" width="15" style="27" bestFit="1" customWidth="1"/>
    <col min="16" max="16" width="8.88671875" style="42" customWidth="1"/>
    <col min="17" max="17" width="11.88671875" style="28" bestFit="1" customWidth="1"/>
    <col min="18" max="18" width="8.88671875" style="27" customWidth="1"/>
    <col min="19" max="19" width="12.109375" style="1" customWidth="1"/>
    <col min="20" max="16384" width="11.5546875" style="1"/>
  </cols>
  <sheetData>
    <row r="1" spans="2:22" x14ac:dyDescent="0.25">
      <c r="B1" s="253" t="s">
        <v>906</v>
      </c>
      <c r="C1" s="253"/>
      <c r="D1" s="253"/>
      <c r="E1" s="253"/>
      <c r="F1" s="253"/>
      <c r="G1" s="253"/>
      <c r="H1" s="253"/>
      <c r="I1" s="253"/>
      <c r="J1" s="253"/>
      <c r="K1" s="253"/>
      <c r="L1" s="253"/>
      <c r="M1" s="253"/>
      <c r="N1" s="253"/>
      <c r="O1" s="253"/>
      <c r="P1" s="253"/>
      <c r="Q1" s="253"/>
      <c r="R1" s="253"/>
    </row>
    <row r="2" spans="2:22" x14ac:dyDescent="0.25">
      <c r="B2" s="253"/>
      <c r="C2" s="253"/>
      <c r="D2" s="253"/>
      <c r="E2" s="253"/>
      <c r="F2" s="253"/>
      <c r="G2" s="253"/>
      <c r="H2" s="253"/>
      <c r="I2" s="253"/>
      <c r="J2" s="253"/>
      <c r="K2" s="253"/>
      <c r="L2" s="253"/>
      <c r="M2" s="253"/>
      <c r="N2" s="253"/>
      <c r="O2" s="253"/>
      <c r="P2" s="253"/>
      <c r="Q2" s="253"/>
      <c r="R2" s="253"/>
    </row>
    <row r="3" spans="2:22" x14ac:dyDescent="0.25">
      <c r="F3" s="14"/>
    </row>
    <row r="4" spans="2:22" x14ac:dyDescent="0.25">
      <c r="B4" s="283"/>
      <c r="C4" s="284"/>
      <c r="D4" s="275" t="s">
        <v>522</v>
      </c>
      <c r="E4" s="276"/>
      <c r="F4" s="276"/>
      <c r="G4" s="276"/>
      <c r="H4" s="276"/>
      <c r="I4" s="276"/>
      <c r="J4" s="276"/>
      <c r="K4" s="276"/>
      <c r="L4" s="276"/>
      <c r="M4" s="276"/>
      <c r="N4" s="276"/>
      <c r="O4" s="276"/>
      <c r="P4" s="276"/>
      <c r="Q4" s="276"/>
      <c r="R4" s="277"/>
    </row>
    <row r="5" spans="2:22" ht="15.6" x14ac:dyDescent="0.35">
      <c r="B5" s="285"/>
      <c r="C5" s="286"/>
      <c r="D5" s="287" t="s">
        <v>654</v>
      </c>
      <c r="E5" s="288"/>
      <c r="F5" s="288"/>
      <c r="G5" s="288"/>
      <c r="H5" s="289"/>
      <c r="I5" s="287" t="s">
        <v>702</v>
      </c>
      <c r="J5" s="288"/>
      <c r="K5" s="288"/>
      <c r="L5" s="288"/>
      <c r="M5" s="289"/>
      <c r="N5" s="287" t="s">
        <v>655</v>
      </c>
      <c r="O5" s="288"/>
      <c r="P5" s="288"/>
      <c r="Q5" s="288"/>
      <c r="R5" s="289"/>
      <c r="S5" s="3"/>
      <c r="T5" s="3"/>
    </row>
    <row r="6" spans="2:22" s="2" customFormat="1" ht="68.400000000000006" x14ac:dyDescent="0.25">
      <c r="B6" s="290"/>
      <c r="C6" s="291"/>
      <c r="D6" s="33" t="s">
        <v>541</v>
      </c>
      <c r="E6" s="34" t="s">
        <v>506</v>
      </c>
      <c r="F6" s="40" t="s">
        <v>507</v>
      </c>
      <c r="G6" s="47" t="s">
        <v>508</v>
      </c>
      <c r="H6" s="35" t="s">
        <v>4</v>
      </c>
      <c r="I6" s="33" t="s">
        <v>701</v>
      </c>
      <c r="J6" s="34" t="s">
        <v>506</v>
      </c>
      <c r="K6" s="40" t="s">
        <v>507</v>
      </c>
      <c r="L6" s="47" t="s">
        <v>508</v>
      </c>
      <c r="M6" s="35" t="s">
        <v>4</v>
      </c>
      <c r="N6" s="33" t="s">
        <v>542</v>
      </c>
      <c r="O6" s="34" t="s">
        <v>506</v>
      </c>
      <c r="P6" s="40" t="s">
        <v>507</v>
      </c>
      <c r="Q6" s="47" t="s">
        <v>508</v>
      </c>
      <c r="R6" s="80" t="s">
        <v>4</v>
      </c>
    </row>
    <row r="7" spans="2:22" s="2" customFormat="1" ht="21" customHeight="1" x14ac:dyDescent="0.25">
      <c r="B7" s="278" t="s">
        <v>908</v>
      </c>
      <c r="C7" s="279"/>
      <c r="D7" s="279"/>
      <c r="E7" s="279"/>
      <c r="F7" s="279"/>
      <c r="G7" s="279"/>
      <c r="H7" s="279"/>
      <c r="I7" s="279"/>
      <c r="J7" s="279"/>
      <c r="K7" s="279"/>
      <c r="L7" s="279"/>
      <c r="M7" s="279"/>
      <c r="N7" s="279"/>
      <c r="O7" s="279"/>
      <c r="P7" s="279"/>
      <c r="Q7" s="279"/>
      <c r="R7" s="280"/>
    </row>
    <row r="8" spans="2:22" ht="15.6" x14ac:dyDescent="0.35">
      <c r="B8" s="281" t="s">
        <v>524</v>
      </c>
      <c r="C8" s="282"/>
      <c r="D8" s="49">
        <f>(EXP(F8)-1)*100</f>
        <v>4.0810774192388211</v>
      </c>
      <c r="E8" s="50" t="str">
        <f>ROUND((EXP(MID(G8,1,6))-1)*100,3)&amp;"; "&amp;ROUND((EXP(MID(G8,8,5))-1)*100,3)</f>
        <v>-7.781; 18.057</v>
      </c>
      <c r="F8" s="89">
        <v>0.04</v>
      </c>
      <c r="G8" s="198" t="s">
        <v>717</v>
      </c>
      <c r="H8" s="199">
        <v>0.5</v>
      </c>
      <c r="I8" s="49">
        <f>(EXP(K8)-1)*100</f>
        <v>19.721736312181015</v>
      </c>
      <c r="J8" s="50" t="str">
        <f t="shared" ref="J8:J11" si="0">ROUND((EXP(MID(L8,1,5))-1)*100,3)&amp;"; "&amp;ROUND((EXP(MID(L8,7,5))-1)*100,3)</f>
        <v>5.971; 36.206</v>
      </c>
      <c r="K8" s="89">
        <v>0.18</v>
      </c>
      <c r="L8" s="198" t="s">
        <v>712</v>
      </c>
      <c r="M8" s="200">
        <v>5.0000000000000001E-3</v>
      </c>
      <c r="N8" s="49">
        <f>(EXP(P8)-1)*100</f>
        <v>25.860000992947786</v>
      </c>
      <c r="O8" s="50" t="str">
        <f t="shared" ref="O8:O9" si="1">ROUND((EXP(MID(Q8,1,5))-1)*100,3)&amp;"; "&amp;ROUND((EXP(MID(Q8,7,5))-1)*100,3)</f>
        <v>6.396; 49.033</v>
      </c>
      <c r="P8" s="89">
        <v>0.23</v>
      </c>
      <c r="Q8" s="198" t="s">
        <v>707</v>
      </c>
      <c r="R8" s="92">
        <v>8.0000000000000002E-3</v>
      </c>
      <c r="S8" s="13"/>
      <c r="T8"/>
      <c r="U8"/>
      <c r="V8"/>
    </row>
    <row r="9" spans="2:22" ht="15.6" x14ac:dyDescent="0.35">
      <c r="B9" s="281" t="s">
        <v>525</v>
      </c>
      <c r="C9" s="282"/>
      <c r="D9" s="49">
        <f t="shared" ref="D9" si="2">(EXP(F9)-1)*100</f>
        <v>5.1271096376024117</v>
      </c>
      <c r="E9" s="50" t="str">
        <f t="shared" ref="E9:E11" si="3">ROUND((EXP(MID(G9,1,6))-1)*100,3)&amp;"; "&amp;ROUND((EXP(MID(G9,8,5))-1)*100,3)</f>
        <v>-5.824; 17.821</v>
      </c>
      <c r="F9" s="89">
        <v>0.05</v>
      </c>
      <c r="G9" s="90" t="s">
        <v>722</v>
      </c>
      <c r="H9" s="199">
        <v>0.36199999999999999</v>
      </c>
      <c r="I9" s="49">
        <f t="shared" ref="I9" si="4">(EXP(K9)-1)*100</f>
        <v>20.924959765725148</v>
      </c>
      <c r="J9" s="50" t="str">
        <f t="shared" si="0"/>
        <v>7.681; 35.798</v>
      </c>
      <c r="K9" s="89">
        <v>0.19</v>
      </c>
      <c r="L9" s="90" t="s">
        <v>635</v>
      </c>
      <c r="M9" s="200">
        <v>2E-3</v>
      </c>
      <c r="N9" s="49">
        <f t="shared" ref="N9" si="5">(EXP(P9)-1)*100</f>
        <v>25.860000992947786</v>
      </c>
      <c r="O9" s="50" t="str">
        <f t="shared" si="1"/>
        <v>7.896; 47.403</v>
      </c>
      <c r="P9" s="89">
        <v>0.23</v>
      </c>
      <c r="Q9" s="198" t="s">
        <v>634</v>
      </c>
      <c r="R9" s="92">
        <v>4.0000000000000001E-3</v>
      </c>
      <c r="S9" s="13"/>
      <c r="T9"/>
      <c r="U9"/>
      <c r="V9"/>
    </row>
    <row r="10" spans="2:22" ht="15.6" x14ac:dyDescent="0.35">
      <c r="B10" s="281" t="s">
        <v>526</v>
      </c>
      <c r="C10" s="282"/>
      <c r="D10" s="49">
        <f>(EXP(F10)-1)*100</f>
        <v>0</v>
      </c>
      <c r="E10" s="50" t="str">
        <f t="shared" si="3"/>
        <v>-13.325; 15.258</v>
      </c>
      <c r="F10" s="89">
        <v>0</v>
      </c>
      <c r="G10" s="90" t="s">
        <v>719</v>
      </c>
      <c r="H10" s="199">
        <v>0.99199999999999999</v>
      </c>
      <c r="I10" s="49">
        <f>(EXP(K10)-1)*100</f>
        <v>22.140275816016985</v>
      </c>
      <c r="J10" s="50" t="str">
        <f>ROUND((EXP(MID(L10,1,5))-1)*100,3)&amp;"; "&amp;ROUND((EXP(MID(L10,7,5))-1)*100,3)</f>
        <v>7.037; 40.074</v>
      </c>
      <c r="K10" s="89">
        <v>0.2</v>
      </c>
      <c r="L10" s="198" t="s">
        <v>714</v>
      </c>
      <c r="M10" s="200">
        <v>4.0000000000000001E-3</v>
      </c>
      <c r="N10" s="49">
        <f>(EXP(P10)-1)*100</f>
        <v>9.4174283705210406</v>
      </c>
      <c r="O10" s="50" t="str">
        <f>ROUND((EXP(MID(Q10,1,6))-1)*100,3)&amp;"; "&amp;ROUND((EXP(MID(Q10,8,5))-1)*100,3)</f>
        <v>-9.244; 31.259</v>
      </c>
      <c r="P10" s="89">
        <v>0.09</v>
      </c>
      <c r="Q10" s="198" t="s">
        <v>708</v>
      </c>
      <c r="R10" s="91">
        <v>0.35299999999999998</v>
      </c>
      <c r="S10" s="13"/>
      <c r="T10"/>
      <c r="U10"/>
      <c r="V10"/>
    </row>
    <row r="11" spans="2:22" ht="15.6" x14ac:dyDescent="0.35">
      <c r="B11" s="281" t="s">
        <v>527</v>
      </c>
      <c r="C11" s="282"/>
      <c r="D11" s="49">
        <f>(EXP(F11)-1)*100</f>
        <v>-0.99501662508318933</v>
      </c>
      <c r="E11" s="50" t="str">
        <f t="shared" si="3"/>
        <v>-11.219; 11.182</v>
      </c>
      <c r="F11" s="89">
        <v>-0.01</v>
      </c>
      <c r="G11" s="198" t="s">
        <v>718</v>
      </c>
      <c r="H11" s="199">
        <v>0.90800000000000003</v>
      </c>
      <c r="I11" s="49">
        <f>(EXP(K11)-1)*100</f>
        <v>17.351087099181029</v>
      </c>
      <c r="J11" s="50" t="str">
        <f t="shared" si="0"/>
        <v>5.338; 29.563</v>
      </c>
      <c r="K11" s="89">
        <v>0.16</v>
      </c>
      <c r="L11" s="198" t="s">
        <v>713</v>
      </c>
      <c r="M11" s="200">
        <v>4.0000000000000001E-3</v>
      </c>
      <c r="N11" s="49">
        <f>(EXP(P11)-1)*100</f>
        <v>3.0454533953516938</v>
      </c>
      <c r="O11" s="50" t="str">
        <f t="shared" ref="O11:O13" si="6">ROUND((EXP(MID(Q11,1,6))-1)*100,3)&amp;"; "&amp;ROUND((EXP(MID(Q11,8,5))-1)*100,3)</f>
        <v>-10.417; 18.887</v>
      </c>
      <c r="P11" s="89">
        <v>0.03</v>
      </c>
      <c r="Q11" s="90" t="s">
        <v>711</v>
      </c>
      <c r="R11" s="91">
        <v>0.65900000000000003</v>
      </c>
      <c r="S11" s="13"/>
      <c r="T11"/>
      <c r="U11"/>
      <c r="V11"/>
    </row>
    <row r="12" spans="2:22" ht="15.6" x14ac:dyDescent="0.35">
      <c r="B12" s="281" t="s">
        <v>528</v>
      </c>
      <c r="C12" s="282"/>
      <c r="D12" s="49">
        <f t="shared" ref="D12" si="7">(EXP(F12)-1)*100</f>
        <v>-5.8235466415751276</v>
      </c>
      <c r="E12" s="50" t="str">
        <f>ROUND((EXP(MID(G12,1,6))-1)*100,3)&amp;"; "&amp;ROUND((EXP(MID(G12,8,5))-1)*100,3)</f>
        <v>-16.89; 6.184</v>
      </c>
      <c r="F12" s="89">
        <v>-0.06</v>
      </c>
      <c r="G12" s="198" t="s">
        <v>721</v>
      </c>
      <c r="H12" s="199">
        <v>0.32100000000000001</v>
      </c>
      <c r="I12" s="49">
        <f t="shared" ref="I12" si="8">(EXP(K12)-1)*100</f>
        <v>23.367805995674317</v>
      </c>
      <c r="J12" s="50" t="str">
        <f>ROUND((EXP(MID(L12,1,5))-1)*100,3)&amp;"; "&amp;ROUND((EXP(MID(L12,7,5))-1)*100,3)</f>
        <v>8.872; 38.68</v>
      </c>
      <c r="K12" s="89">
        <v>0.21</v>
      </c>
      <c r="L12" s="198" t="s">
        <v>716</v>
      </c>
      <c r="M12" s="200">
        <v>1E-3</v>
      </c>
      <c r="N12" s="49">
        <f t="shared" ref="N12" si="9">(EXP(P12)-1)*100</f>
        <v>5.1271096376024117</v>
      </c>
      <c r="O12" s="50" t="str">
        <f>ROUND((EXP(MID(Q12,1,6))-1)*100,3)&amp;"; "&amp;ROUND((EXP(MID(Q12,8,5))-1)*100,3)</f>
        <v>-10.863; 24.359</v>
      </c>
      <c r="P12" s="89">
        <v>0.05</v>
      </c>
      <c r="Q12" s="198" t="s">
        <v>710</v>
      </c>
      <c r="R12" s="91">
        <v>0.54200000000000004</v>
      </c>
      <c r="S12" s="13"/>
      <c r="T12"/>
      <c r="U12"/>
      <c r="V12"/>
    </row>
    <row r="13" spans="2:22" ht="15.6" x14ac:dyDescent="0.35">
      <c r="B13" s="281" t="s">
        <v>529</v>
      </c>
      <c r="C13" s="282"/>
      <c r="D13" s="49">
        <f>(EXP(F13)-1)*100</f>
        <v>1.0050167084167949</v>
      </c>
      <c r="E13" s="50" t="str">
        <f t="shared" ref="E13" si="10">ROUND((EXP(MID(G13,1,6))-1)*100,3)&amp;"; "&amp;ROUND((EXP(MID(G13,8,5))-1)*100,3)</f>
        <v>-9.063; 12.075</v>
      </c>
      <c r="F13" s="89">
        <v>0.01</v>
      </c>
      <c r="G13" s="198" t="s">
        <v>720</v>
      </c>
      <c r="H13" s="199">
        <v>0.85799999999999998</v>
      </c>
      <c r="I13" s="49">
        <f>(EXP(K13)-1)*100</f>
        <v>10.517091807564771</v>
      </c>
      <c r="J13" s="50" t="str">
        <f>ROUND((EXP(MID(L13,1,6))-1)*100,3)&amp;"; "&amp;ROUND((EXP(MID(L13,8,5))-1)*100,3)</f>
        <v>-0.499; 22.507</v>
      </c>
      <c r="K13" s="89">
        <v>0.1</v>
      </c>
      <c r="L13" s="198" t="s">
        <v>715</v>
      </c>
      <c r="M13" s="248">
        <v>6.5000000000000002E-2</v>
      </c>
      <c r="N13" s="49">
        <f>(EXP(P13)-1)*100</f>
        <v>8.3287067674958628</v>
      </c>
      <c r="O13" s="50" t="str">
        <f t="shared" si="6"/>
        <v>-6.293; 24.11</v>
      </c>
      <c r="P13" s="89">
        <v>0.08</v>
      </c>
      <c r="Q13" s="198" t="s">
        <v>709</v>
      </c>
      <c r="R13" s="91">
        <v>0.29499999999999998</v>
      </c>
      <c r="S13" s="13"/>
      <c r="T13"/>
      <c r="U13"/>
      <c r="V13"/>
    </row>
    <row r="14" spans="2:22" ht="21" customHeight="1" x14ac:dyDescent="0.25">
      <c r="B14" s="294" t="s">
        <v>907</v>
      </c>
      <c r="C14" s="295"/>
      <c r="D14" s="295"/>
      <c r="E14" s="295"/>
      <c r="F14" s="295"/>
      <c r="G14" s="295"/>
      <c r="H14" s="295"/>
      <c r="I14" s="295"/>
      <c r="J14" s="295"/>
      <c r="K14" s="295"/>
      <c r="L14" s="295"/>
      <c r="M14" s="295"/>
      <c r="N14" s="295"/>
      <c r="O14" s="295"/>
      <c r="P14" s="295"/>
      <c r="Q14" s="295"/>
      <c r="R14" s="296"/>
      <c r="S14" s="13"/>
    </row>
    <row r="15" spans="2:22" ht="18" customHeight="1" x14ac:dyDescent="0.25">
      <c r="B15" s="297" t="s">
        <v>905</v>
      </c>
      <c r="C15" s="298"/>
      <c r="D15" s="298"/>
      <c r="E15" s="298"/>
      <c r="F15" s="298"/>
      <c r="G15" s="298"/>
      <c r="H15" s="298"/>
      <c r="I15" s="298"/>
      <c r="J15" s="298"/>
      <c r="K15" s="298"/>
      <c r="L15" s="298"/>
      <c r="M15" s="298"/>
      <c r="N15" s="298"/>
      <c r="O15" s="298"/>
      <c r="P15" s="298"/>
      <c r="Q15" s="298"/>
      <c r="R15" s="299"/>
      <c r="S15" s="13"/>
    </row>
    <row r="16" spans="2:22" ht="15.6" x14ac:dyDescent="0.35">
      <c r="B16" s="292" t="s">
        <v>1026</v>
      </c>
      <c r="C16" s="38" t="s">
        <v>524</v>
      </c>
      <c r="D16" s="36">
        <f>(EXP(F16)-1)*100</f>
        <v>-9.5318399970246386</v>
      </c>
      <c r="E16" s="37" t="str">
        <f t="shared" ref="E16:E21" si="11">ROUND((EXP(MID(G16,1,6))-1)*100,3)&amp;"; "&amp;ROUND((EXP(MID(G16,8,5))-1)*100,3)</f>
        <v>-20.943; 3.562</v>
      </c>
      <c r="F16" s="79">
        <v>-0.10017222035804586</v>
      </c>
      <c r="G16" s="5" t="s">
        <v>645</v>
      </c>
      <c r="H16" s="22">
        <v>0.14755681635976939</v>
      </c>
      <c r="I16" s="36">
        <f>(EXP(K16)-1)*100</f>
        <v>-0.43261513792102191</v>
      </c>
      <c r="J16" s="37" t="str">
        <f t="shared" ref="J16:J21" si="12">ROUND((EXP(MID(L16,1,6))-1)*100,3)&amp;"; "&amp;ROUND((EXP(MID(L16,8,5))-1)*100,3)</f>
        <v>-5.729; 5.127</v>
      </c>
      <c r="K16" s="79">
        <v>-4.3355362487796012E-3</v>
      </c>
      <c r="L16" s="82" t="s">
        <v>641</v>
      </c>
      <c r="M16" s="22">
        <v>0.87700771690030122</v>
      </c>
      <c r="N16" s="36">
        <f>(EXP(P16)-1)*100</f>
        <v>6.5393306767568271</v>
      </c>
      <c r="O16" s="37" t="str">
        <f t="shared" ref="O16:O21" si="13">ROUND((EXP(MID(Q16,1,6))-1)*100,3)&amp;"; "&amp;ROUND((EXP(MID(Q16,8,5))-1)*100,3)</f>
        <v>-12.803; 30.213</v>
      </c>
      <c r="P16" s="79">
        <v>6.3344033115313642E-2</v>
      </c>
      <c r="Q16" s="82" t="s">
        <v>636</v>
      </c>
      <c r="R16" s="83">
        <v>0.536710994579779</v>
      </c>
      <c r="S16" s="13"/>
      <c r="T16"/>
      <c r="U16"/>
      <c r="V16"/>
    </row>
    <row r="17" spans="2:22" ht="15.6" x14ac:dyDescent="0.35">
      <c r="B17" s="292"/>
      <c r="C17" s="38" t="s">
        <v>525</v>
      </c>
      <c r="D17" s="36">
        <f t="shared" ref="D17" si="14">(EXP(F17)-1)*100</f>
        <v>-14.017920465679046</v>
      </c>
      <c r="E17" s="201" t="str">
        <f t="shared" si="11"/>
        <v>-25.696; 0</v>
      </c>
      <c r="F17" s="79">
        <v>-0.15103128895608889</v>
      </c>
      <c r="G17" s="82" t="s">
        <v>646</v>
      </c>
      <c r="H17" s="81">
        <v>4.4143849407964779E-2</v>
      </c>
      <c r="I17" s="36">
        <f t="shared" ref="I17" si="15">(EXP(K17)-1)*100</f>
        <v>0.70032705971490028</v>
      </c>
      <c r="J17" s="37" t="str">
        <f t="shared" si="12"/>
        <v>-8.607; 10.96</v>
      </c>
      <c r="K17" s="79">
        <v>6.9788615932650771E-3</v>
      </c>
      <c r="L17" s="82" t="s">
        <v>651</v>
      </c>
      <c r="M17" s="22">
        <v>0.88842454513298197</v>
      </c>
      <c r="N17" s="36">
        <f t="shared" ref="N17" si="16">(EXP(P17)-1)*100</f>
        <v>-8.5060963174626192</v>
      </c>
      <c r="O17" s="37" t="str">
        <f t="shared" si="13"/>
        <v>-25.844; 12.862</v>
      </c>
      <c r="P17" s="79">
        <v>-8.8897842346610773E-2</v>
      </c>
      <c r="Q17" s="82" t="s">
        <v>637</v>
      </c>
      <c r="R17" s="83">
        <v>0.40768507831064238</v>
      </c>
      <c r="S17" s="13"/>
      <c r="T17"/>
      <c r="U17"/>
      <c r="V17"/>
    </row>
    <row r="18" spans="2:22" ht="15.6" x14ac:dyDescent="0.35">
      <c r="B18" s="292"/>
      <c r="C18" s="38" t="s">
        <v>526</v>
      </c>
      <c r="D18" s="36">
        <f t="shared" ref="D18" si="17">(EXP(F18)-1)*100</f>
        <v>-10.837957936730557</v>
      </c>
      <c r="E18" s="37" t="str">
        <f>ROUND((EXP(MID(G18,1,6))-1)*100,3)&amp;"; "&amp;ROUND((EXP(MID(G18,8,5))-1)*100,3)</f>
        <v>-21.886; 1.816</v>
      </c>
      <c r="F18" s="79">
        <v>-0.11471477437615737</v>
      </c>
      <c r="G18" s="5" t="s">
        <v>647</v>
      </c>
      <c r="H18" s="247">
        <v>9.0738003366684333E-2</v>
      </c>
      <c r="I18" s="36">
        <f t="shared" ref="I18" si="18">(EXP(K18)-1)*100</f>
        <v>1.9003447186796363</v>
      </c>
      <c r="J18" s="37" t="str">
        <f>ROUND((EXP(MID(L18,1,6))-1)*100,3)&amp;"; "&amp;ROUND((EXP(MID(L18,8,5))-1)*100,3)</f>
        <v>-6.293; 10.849</v>
      </c>
      <c r="K18" s="79">
        <v>1.8825137146344078E-2</v>
      </c>
      <c r="L18" s="5" t="s">
        <v>643</v>
      </c>
      <c r="M18" s="22">
        <v>0.66119304183448802</v>
      </c>
      <c r="N18" s="36">
        <f t="shared" ref="N18" si="19">(EXP(P18)-1)*100</f>
        <v>5.0739350692678542</v>
      </c>
      <c r="O18" s="37" t="str">
        <f>ROUND((EXP(MID(Q18,1,6))-1)*100,3)&amp;"; "&amp;ROUND((EXP(MID(Q18,8,5))-1)*100,3)</f>
        <v>-11.397; 24.608</v>
      </c>
      <c r="P18" s="79">
        <v>4.9494059893536745E-2</v>
      </c>
      <c r="Q18" s="82" t="s">
        <v>653</v>
      </c>
      <c r="R18" s="83">
        <v>0.57000487133703559</v>
      </c>
      <c r="S18" s="13"/>
      <c r="T18"/>
      <c r="U18"/>
      <c r="V18"/>
    </row>
    <row r="19" spans="2:22" ht="15.6" x14ac:dyDescent="0.35">
      <c r="B19" s="292"/>
      <c r="C19" s="38" t="s">
        <v>527</v>
      </c>
      <c r="D19" s="36">
        <f>(EXP(F19)-1)*100</f>
        <v>-6.9219488567171306</v>
      </c>
      <c r="E19" s="37" t="str">
        <f t="shared" si="11"/>
        <v>-18.942; 6.823</v>
      </c>
      <c r="F19" s="79">
        <v>-7.1731785211063645E-2</v>
      </c>
      <c r="G19" s="82" t="s">
        <v>649</v>
      </c>
      <c r="H19" s="22">
        <v>0.30918647385117476</v>
      </c>
      <c r="I19" s="36">
        <f>(EXP(K19)-1)*100</f>
        <v>4.9437858146929692</v>
      </c>
      <c r="J19" s="37" t="str">
        <f t="shared" si="12"/>
        <v>-12.89; 26.491</v>
      </c>
      <c r="K19" s="79">
        <v>4.8254647612632609E-2</v>
      </c>
      <c r="L19" s="82" t="s">
        <v>642</v>
      </c>
      <c r="M19" s="22">
        <v>0.61279700687390359</v>
      </c>
      <c r="N19" s="36">
        <f>(EXP(P19)-1)*100</f>
        <v>7.9101875313203118</v>
      </c>
      <c r="O19" s="37" t="str">
        <f t="shared" si="13"/>
        <v>-12.803; 33.509</v>
      </c>
      <c r="P19" s="79">
        <v>7.6129098235362638E-2</v>
      </c>
      <c r="Q19" s="5" t="s">
        <v>638</v>
      </c>
      <c r="R19" s="83">
        <v>0.48382317103347061</v>
      </c>
      <c r="S19" s="13"/>
      <c r="T19"/>
      <c r="U19"/>
      <c r="V19"/>
    </row>
    <row r="20" spans="2:22" ht="15.6" x14ac:dyDescent="0.35">
      <c r="B20" s="292"/>
      <c r="C20" s="38" t="s">
        <v>528</v>
      </c>
      <c r="D20" s="36">
        <f t="shared" ref="D20" si="20">(EXP(F20)-1)*100</f>
        <v>-9.4229447795655794</v>
      </c>
      <c r="E20" s="37" t="str">
        <f>ROUND((EXP(MID(G20,1,6))-1)*100,3)&amp;"; "&amp;ROUND((EXP(MID(G20,8,5))-1)*100,3)</f>
        <v>-19.426; 1.816</v>
      </c>
      <c r="F20" s="79">
        <v>-9.8969258650864714E-2</v>
      </c>
      <c r="G20" s="5" t="s">
        <v>648</v>
      </c>
      <c r="H20" s="247">
        <v>9.839414958381669E-2</v>
      </c>
      <c r="I20" s="36">
        <f t="shared" ref="I20" si="21">(EXP(K20)-1)*100</f>
        <v>0.95357093281509542</v>
      </c>
      <c r="J20" s="37" t="str">
        <f>ROUND((EXP(MID(L20,1,6))-1)*100,3)&amp;"; "&amp;ROUND((EXP(MID(L20,8,5))-1)*100,3)</f>
        <v>-14.015; 18.53</v>
      </c>
      <c r="K20" s="79">
        <v>9.4905314271076409E-3</v>
      </c>
      <c r="L20" s="82" t="s">
        <v>652</v>
      </c>
      <c r="M20" s="22">
        <v>0.90792317308322623</v>
      </c>
      <c r="N20" s="36">
        <f t="shared" ref="N20" si="22">(EXP(P20)-1)*100</f>
        <v>1.189332265829468</v>
      </c>
      <c r="O20" s="37" t="str">
        <f>ROUND((EXP(MID(Q20,1,6))-1)*100,3)&amp;"; "&amp;ROUND((EXP(MID(Q20,8,5))-1)*100,3)</f>
        <v>-15.802; 21.653</v>
      </c>
      <c r="P20" s="79">
        <v>1.182315291600753E-2</v>
      </c>
      <c r="Q20" s="5" t="s">
        <v>640</v>
      </c>
      <c r="R20" s="83">
        <v>0.89977430190597807</v>
      </c>
      <c r="S20" s="13"/>
      <c r="T20"/>
      <c r="U20"/>
      <c r="V20"/>
    </row>
    <row r="21" spans="2:22" ht="15.6" x14ac:dyDescent="0.35">
      <c r="B21" s="293"/>
      <c r="C21" s="84" t="s">
        <v>529</v>
      </c>
      <c r="D21" s="39">
        <f>(EXP(F21)-1)*100</f>
        <v>-10.142939158950403</v>
      </c>
      <c r="E21" s="56" t="str">
        <f t="shared" si="11"/>
        <v>-21.337; 2.634</v>
      </c>
      <c r="F21" s="85">
        <v>-0.10694999108209746</v>
      </c>
      <c r="G21" s="86" t="s">
        <v>650</v>
      </c>
      <c r="H21" s="87">
        <v>0.11563731204818127</v>
      </c>
      <c r="I21" s="39">
        <f>(EXP(K21)-1)*100</f>
        <v>2.0661652995506596</v>
      </c>
      <c r="J21" s="56" t="str">
        <f t="shared" si="12"/>
        <v>-14.871; 22.262</v>
      </c>
      <c r="K21" s="85">
        <v>2.0451096401992903E-2</v>
      </c>
      <c r="L21" s="30" t="s">
        <v>644</v>
      </c>
      <c r="M21" s="87">
        <v>0.82493439134351987</v>
      </c>
      <c r="N21" s="39">
        <f>(EXP(P21)-1)*100</f>
        <v>7.3587157836378703</v>
      </c>
      <c r="O21" s="56" t="str">
        <f t="shared" si="13"/>
        <v>-13.151; 32.711</v>
      </c>
      <c r="P21" s="85">
        <v>7.1005525386892102E-2</v>
      </c>
      <c r="Q21" s="30" t="s">
        <v>639</v>
      </c>
      <c r="R21" s="88">
        <v>0.51293654001418965</v>
      </c>
      <c r="S21" s="13"/>
      <c r="T21"/>
      <c r="U21"/>
      <c r="V21"/>
    </row>
    <row r="22" spans="2:22" ht="13.2" customHeight="1" x14ac:dyDescent="0.25">
      <c r="B22" s="255" t="s">
        <v>1158</v>
      </c>
      <c r="C22" s="255"/>
      <c r="D22" s="255"/>
      <c r="E22" s="255"/>
      <c r="F22" s="255"/>
      <c r="G22" s="255"/>
      <c r="H22" s="255"/>
      <c r="I22" s="255"/>
      <c r="J22" s="255"/>
      <c r="K22" s="255"/>
      <c r="L22" s="255"/>
      <c r="M22" s="255"/>
      <c r="N22" s="255"/>
      <c r="O22" s="255"/>
      <c r="P22" s="255"/>
      <c r="Q22" s="255"/>
      <c r="R22" s="255"/>
    </row>
    <row r="23" spans="2:22" x14ac:dyDescent="0.25">
      <c r="B23" s="258"/>
      <c r="C23" s="258"/>
      <c r="D23" s="258"/>
      <c r="E23" s="258"/>
      <c r="F23" s="258"/>
      <c r="G23" s="258"/>
      <c r="H23" s="258"/>
      <c r="I23" s="258"/>
      <c r="J23" s="258"/>
      <c r="K23" s="258"/>
      <c r="L23" s="258"/>
      <c r="M23" s="258"/>
      <c r="N23" s="258"/>
      <c r="O23" s="258"/>
      <c r="P23" s="258"/>
      <c r="Q23" s="258"/>
      <c r="R23" s="258"/>
    </row>
    <row r="24" spans="2:22" x14ac:dyDescent="0.25">
      <c r="B24" s="258"/>
      <c r="C24" s="258"/>
      <c r="D24" s="258"/>
      <c r="E24" s="258"/>
      <c r="F24" s="258"/>
      <c r="G24" s="258"/>
      <c r="H24" s="258"/>
      <c r="I24" s="258"/>
      <c r="J24" s="258"/>
      <c r="K24" s="258"/>
      <c r="L24" s="258"/>
      <c r="M24" s="258"/>
      <c r="N24" s="258"/>
      <c r="O24" s="258"/>
      <c r="P24" s="258"/>
      <c r="Q24" s="258"/>
      <c r="R24" s="258"/>
    </row>
    <row r="25" spans="2:22" x14ac:dyDescent="0.25">
      <c r="B25" s="258"/>
      <c r="C25" s="258"/>
      <c r="D25" s="258"/>
      <c r="E25" s="258"/>
      <c r="F25" s="258"/>
      <c r="G25" s="258"/>
      <c r="H25" s="258"/>
      <c r="I25" s="258"/>
      <c r="J25" s="258"/>
      <c r="K25" s="258"/>
      <c r="L25" s="258"/>
      <c r="M25" s="258"/>
      <c r="N25" s="258"/>
      <c r="O25" s="258"/>
      <c r="P25" s="258"/>
      <c r="Q25" s="258"/>
      <c r="R25" s="258"/>
    </row>
    <row r="26" spans="2:22" x14ac:dyDescent="0.25">
      <c r="B26" s="258"/>
      <c r="C26" s="258"/>
      <c r="D26" s="258"/>
      <c r="E26" s="258"/>
      <c r="F26" s="258"/>
      <c r="G26" s="258"/>
      <c r="H26" s="258"/>
      <c r="I26" s="258"/>
      <c r="J26" s="258"/>
      <c r="K26" s="258"/>
      <c r="L26" s="258"/>
      <c r="M26" s="258"/>
      <c r="N26" s="258"/>
      <c r="O26" s="258"/>
      <c r="P26" s="258"/>
      <c r="Q26" s="258"/>
      <c r="R26" s="258"/>
    </row>
    <row r="27" spans="2:22" x14ac:dyDescent="0.25">
      <c r="B27" s="258"/>
      <c r="C27" s="258"/>
      <c r="D27" s="258"/>
      <c r="E27" s="258"/>
      <c r="F27" s="258"/>
      <c r="G27" s="258"/>
      <c r="H27" s="258"/>
      <c r="I27" s="258"/>
      <c r="J27" s="258"/>
      <c r="K27" s="258"/>
      <c r="L27" s="258"/>
      <c r="M27" s="258"/>
      <c r="N27" s="258"/>
      <c r="O27" s="258"/>
      <c r="P27" s="258"/>
      <c r="Q27" s="258"/>
      <c r="R27" s="258"/>
    </row>
    <row r="28" spans="2:22" x14ac:dyDescent="0.25">
      <c r="B28" s="258"/>
      <c r="C28" s="258"/>
      <c r="D28" s="258"/>
      <c r="E28" s="258"/>
      <c r="F28" s="258"/>
      <c r="G28" s="258"/>
      <c r="H28" s="258"/>
      <c r="I28" s="258"/>
      <c r="J28" s="258"/>
      <c r="K28" s="258"/>
      <c r="L28" s="258"/>
      <c r="M28" s="258"/>
      <c r="N28" s="258"/>
      <c r="O28" s="258"/>
      <c r="P28" s="258"/>
      <c r="Q28" s="258"/>
      <c r="R28" s="258"/>
    </row>
    <row r="29" spans="2:22" x14ac:dyDescent="0.25"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</row>
    <row r="30" spans="2:22" x14ac:dyDescent="0.25"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</row>
    <row r="31" spans="2:22" x14ac:dyDescent="0.25">
      <c r="B31" s="12"/>
      <c r="C31" s="12"/>
      <c r="D31" s="12"/>
      <c r="E31" s="12"/>
      <c r="F31" s="41"/>
      <c r="G31" s="46"/>
      <c r="H31" s="44"/>
      <c r="I31" s="12"/>
      <c r="J31" s="12"/>
      <c r="K31" s="41"/>
      <c r="L31" s="46"/>
      <c r="M31" s="44"/>
      <c r="N31" s="29"/>
      <c r="O31" s="29"/>
      <c r="P31" s="43"/>
      <c r="Q31" s="48"/>
      <c r="R31" s="45"/>
    </row>
    <row r="32" spans="2:22" x14ac:dyDescent="0.25">
      <c r="B32" s="12"/>
      <c r="C32" s="12"/>
      <c r="D32" s="12"/>
      <c r="E32" s="12"/>
      <c r="F32" s="41"/>
      <c r="G32" s="46"/>
      <c r="H32" s="44"/>
      <c r="I32" s="12"/>
      <c r="J32" s="12"/>
      <c r="K32" s="41"/>
      <c r="L32" s="46"/>
      <c r="M32" s="44"/>
      <c r="N32" s="29"/>
      <c r="O32" s="29"/>
      <c r="P32" s="43"/>
      <c r="Q32" s="48"/>
      <c r="R32" s="45"/>
    </row>
    <row r="33" spans="2:18" x14ac:dyDescent="0.25">
      <c r="B33" s="12"/>
      <c r="C33" s="12"/>
      <c r="D33" s="12"/>
      <c r="E33" s="12"/>
      <c r="F33" s="41"/>
      <c r="H33" s="44"/>
      <c r="I33" s="12"/>
      <c r="J33" s="12"/>
      <c r="K33" s="41"/>
      <c r="L33" s="46"/>
      <c r="M33" s="44"/>
      <c r="N33" s="29"/>
      <c r="O33" s="29"/>
      <c r="P33" s="43"/>
      <c r="Q33" s="48"/>
      <c r="R33" s="45"/>
    </row>
    <row r="34" spans="2:18" x14ac:dyDescent="0.25">
      <c r="B34" s="12"/>
      <c r="C34" s="12"/>
      <c r="D34" s="12"/>
      <c r="E34" s="12"/>
      <c r="F34" s="41"/>
      <c r="G34" s="46"/>
      <c r="H34" s="44"/>
      <c r="I34" s="12"/>
      <c r="J34" s="12"/>
      <c r="K34" s="41"/>
      <c r="L34" s="46"/>
      <c r="M34" s="44"/>
      <c r="N34" s="29"/>
      <c r="O34" s="29"/>
      <c r="P34" s="43"/>
      <c r="Q34" s="48"/>
      <c r="R34" s="45"/>
    </row>
    <row r="35" spans="2:18" x14ac:dyDescent="0.25">
      <c r="B35" s="12"/>
      <c r="C35" s="12"/>
      <c r="D35" s="12"/>
      <c r="E35" s="12"/>
      <c r="F35" s="41"/>
      <c r="G35" s="46"/>
      <c r="H35" s="44"/>
      <c r="I35" s="12"/>
      <c r="J35" s="12"/>
      <c r="K35" s="41"/>
      <c r="L35" s="46"/>
      <c r="M35" s="44"/>
      <c r="N35" s="29"/>
      <c r="O35" s="29"/>
      <c r="P35" s="43"/>
      <c r="Q35" s="48"/>
      <c r="R35" s="45"/>
    </row>
    <row r="37" spans="2:18" x14ac:dyDescent="0.25">
      <c r="D37" s="5"/>
      <c r="E37" s="5"/>
      <c r="F37" s="25"/>
      <c r="G37" s="5"/>
    </row>
  </sheetData>
  <mergeCells count="18">
    <mergeCell ref="B14:R14"/>
    <mergeCell ref="B15:R15"/>
    <mergeCell ref="B22:R28"/>
    <mergeCell ref="D4:R4"/>
    <mergeCell ref="B7:R7"/>
    <mergeCell ref="B1:R2"/>
    <mergeCell ref="B10:C10"/>
    <mergeCell ref="B11:C11"/>
    <mergeCell ref="B4:C5"/>
    <mergeCell ref="D5:H5"/>
    <mergeCell ref="I5:M5"/>
    <mergeCell ref="B9:C9"/>
    <mergeCell ref="N5:R5"/>
    <mergeCell ref="B8:C8"/>
    <mergeCell ref="B6:C6"/>
    <mergeCell ref="B12:C12"/>
    <mergeCell ref="B13:C13"/>
    <mergeCell ref="B16:B21"/>
  </mergeCell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CEEEA0-EE2D-4189-9632-18ECB03B9DB4}">
  <dimension ref="B1:V37"/>
  <sheetViews>
    <sheetView topLeftCell="A14" zoomScale="76" workbookViewId="0">
      <selection activeCell="D30" sqref="D30"/>
    </sheetView>
  </sheetViews>
  <sheetFormatPr baseColWidth="10" defaultColWidth="11.5546875" defaultRowHeight="13.2" x14ac:dyDescent="0.25"/>
  <cols>
    <col min="1" max="1" width="4.6640625" style="1" customWidth="1"/>
    <col min="2" max="2" width="19.6640625" style="1" bestFit="1" customWidth="1"/>
    <col min="3" max="3" width="19.6640625" style="1" customWidth="1"/>
    <col min="4" max="4" width="12.6640625" style="11" customWidth="1"/>
    <col min="5" max="5" width="15.109375" style="11" bestFit="1" customWidth="1"/>
    <col min="6" max="6" width="7.5546875" style="13" customWidth="1"/>
    <col min="7" max="7" width="11.5546875" style="4"/>
    <col min="8" max="8" width="8.88671875" style="11" customWidth="1"/>
    <col min="9" max="9" width="9.77734375" style="11" customWidth="1"/>
    <col min="10" max="10" width="15" style="11" bestFit="1" customWidth="1"/>
    <col min="11" max="11" width="7.6640625" style="13" customWidth="1"/>
    <col min="12" max="12" width="11.5546875" style="4"/>
    <col min="13" max="13" width="8.88671875" style="11" customWidth="1"/>
    <col min="14" max="14" width="8.88671875" style="27" customWidth="1"/>
    <col min="15" max="15" width="15" style="27" bestFit="1" customWidth="1"/>
    <col min="16" max="16" width="8.88671875" style="42" customWidth="1"/>
    <col min="17" max="17" width="11.88671875" style="28" bestFit="1" customWidth="1"/>
    <col min="18" max="18" width="8.88671875" style="27" customWidth="1"/>
    <col min="19" max="19" width="12.109375" style="1" customWidth="1"/>
    <col min="20" max="16384" width="11.5546875" style="1"/>
  </cols>
  <sheetData>
    <row r="1" spans="2:22" x14ac:dyDescent="0.25">
      <c r="B1" s="253" t="s">
        <v>965</v>
      </c>
      <c r="C1" s="253"/>
      <c r="D1" s="253"/>
      <c r="E1" s="253"/>
      <c r="F1" s="253"/>
      <c r="G1" s="253"/>
      <c r="H1" s="253"/>
      <c r="I1" s="253"/>
      <c r="J1" s="253"/>
      <c r="K1" s="253"/>
      <c r="L1" s="253"/>
      <c r="M1" s="253"/>
      <c r="N1" s="253"/>
      <c r="O1" s="253"/>
      <c r="P1" s="253"/>
      <c r="Q1" s="253"/>
      <c r="R1" s="253"/>
    </row>
    <row r="2" spans="2:22" x14ac:dyDescent="0.25">
      <c r="B2" s="253"/>
      <c r="C2" s="253"/>
      <c r="D2" s="253"/>
      <c r="E2" s="253"/>
      <c r="F2" s="253"/>
      <c r="G2" s="253"/>
      <c r="H2" s="253"/>
      <c r="I2" s="253"/>
      <c r="J2" s="253"/>
      <c r="K2" s="253"/>
      <c r="L2" s="253"/>
      <c r="M2" s="253"/>
      <c r="N2" s="253"/>
      <c r="O2" s="253"/>
      <c r="P2" s="253"/>
      <c r="Q2" s="253"/>
      <c r="R2" s="253"/>
    </row>
    <row r="3" spans="2:22" x14ac:dyDescent="0.25">
      <c r="F3" s="14"/>
    </row>
    <row r="4" spans="2:22" x14ac:dyDescent="0.25">
      <c r="B4" s="283"/>
      <c r="C4" s="284"/>
      <c r="D4" s="275" t="s">
        <v>522</v>
      </c>
      <c r="E4" s="276"/>
      <c r="F4" s="276"/>
      <c r="G4" s="276"/>
      <c r="H4" s="276"/>
      <c r="I4" s="276"/>
      <c r="J4" s="276"/>
      <c r="K4" s="276"/>
      <c r="L4" s="276"/>
      <c r="M4" s="276"/>
      <c r="N4" s="276"/>
      <c r="O4" s="276"/>
      <c r="P4" s="276"/>
      <c r="Q4" s="276"/>
      <c r="R4" s="277"/>
    </row>
    <row r="5" spans="2:22" ht="15.6" x14ac:dyDescent="0.35">
      <c r="B5" s="285"/>
      <c r="C5" s="286"/>
      <c r="D5" s="287" t="s">
        <v>654</v>
      </c>
      <c r="E5" s="288"/>
      <c r="F5" s="288"/>
      <c r="G5" s="288"/>
      <c r="H5" s="289"/>
      <c r="I5" s="287" t="s">
        <v>702</v>
      </c>
      <c r="J5" s="288"/>
      <c r="K5" s="288"/>
      <c r="L5" s="288"/>
      <c r="M5" s="289"/>
      <c r="N5" s="287" t="s">
        <v>655</v>
      </c>
      <c r="O5" s="288"/>
      <c r="P5" s="288"/>
      <c r="Q5" s="288"/>
      <c r="R5" s="289"/>
      <c r="S5" s="3"/>
      <c r="T5" s="3"/>
    </row>
    <row r="6" spans="2:22" s="2" customFormat="1" ht="68.400000000000006" x14ac:dyDescent="0.25">
      <c r="B6" s="290"/>
      <c r="C6" s="291"/>
      <c r="D6" s="33" t="s">
        <v>541</v>
      </c>
      <c r="E6" s="34" t="s">
        <v>506</v>
      </c>
      <c r="F6" s="40" t="s">
        <v>507</v>
      </c>
      <c r="G6" s="47" t="s">
        <v>508</v>
      </c>
      <c r="H6" s="35" t="s">
        <v>4</v>
      </c>
      <c r="I6" s="33" t="s">
        <v>701</v>
      </c>
      <c r="J6" s="34" t="s">
        <v>506</v>
      </c>
      <c r="K6" s="40" t="s">
        <v>507</v>
      </c>
      <c r="L6" s="47" t="s">
        <v>508</v>
      </c>
      <c r="M6" s="35" t="s">
        <v>4</v>
      </c>
      <c r="N6" s="33" t="s">
        <v>542</v>
      </c>
      <c r="O6" s="34" t="s">
        <v>506</v>
      </c>
      <c r="P6" s="40" t="s">
        <v>507</v>
      </c>
      <c r="Q6" s="47" t="s">
        <v>508</v>
      </c>
      <c r="R6" s="80" t="s">
        <v>4</v>
      </c>
    </row>
    <row r="7" spans="2:22" s="2" customFormat="1" ht="21" customHeight="1" x14ac:dyDescent="0.25">
      <c r="B7" s="278" t="s">
        <v>908</v>
      </c>
      <c r="C7" s="279"/>
      <c r="D7" s="279"/>
      <c r="E7" s="279"/>
      <c r="F7" s="279"/>
      <c r="G7" s="279"/>
      <c r="H7" s="279"/>
      <c r="I7" s="279"/>
      <c r="J7" s="279"/>
      <c r="K7" s="279"/>
      <c r="L7" s="279"/>
      <c r="M7" s="279"/>
      <c r="N7" s="279"/>
      <c r="O7" s="279"/>
      <c r="P7" s="279"/>
      <c r="Q7" s="279"/>
      <c r="R7" s="280"/>
    </row>
    <row r="8" spans="2:22" ht="15.6" x14ac:dyDescent="0.35">
      <c r="B8" s="281" t="s">
        <v>524</v>
      </c>
      <c r="C8" s="282"/>
      <c r="D8" s="49">
        <f>(EXP(F8)-1)*100</f>
        <v>4.0810774192388211</v>
      </c>
      <c r="E8" s="50" t="str">
        <f>ROUND((EXP(MID(G8,1,6))-1)*100,3)&amp;"; "&amp;ROUND((EXP(MID(G8,8,5))-1)*100,3)</f>
        <v>-7.781; 17.939</v>
      </c>
      <c r="F8" s="89">
        <v>0.04</v>
      </c>
      <c r="G8" s="90" t="s">
        <v>944</v>
      </c>
      <c r="H8" s="199">
        <v>0.50600000000000001</v>
      </c>
      <c r="I8" s="49">
        <f>(EXP(K8)-1)*100</f>
        <v>20.924959765725148</v>
      </c>
      <c r="J8" s="50" t="str">
        <f t="shared" ref="J8:J11" si="0">ROUND((EXP(MID(L8,1,5))-1)*100,3)&amp;"; "&amp;ROUND((EXP(MID(L8,7,5))-1)*100,3)</f>
        <v>7.144; 37.713</v>
      </c>
      <c r="K8" s="89">
        <v>0.19</v>
      </c>
      <c r="L8" s="90" t="s">
        <v>972</v>
      </c>
      <c r="M8" s="200">
        <v>3.0000000000000001E-3</v>
      </c>
      <c r="N8" s="49">
        <f>(EXP(P8)-1)*100</f>
        <v>25.860000992947786</v>
      </c>
      <c r="O8" s="50" t="str">
        <f t="shared" ref="O8:O9" si="1">ROUND((EXP(MID(Q8,1,5))-1)*100,3)&amp;"; "&amp;ROUND((EXP(MID(Q8,7,5))-1)*100,3)</f>
        <v>6.823; 49.332</v>
      </c>
      <c r="P8" s="89">
        <v>0.23</v>
      </c>
      <c r="Q8" s="198" t="s">
        <v>937</v>
      </c>
      <c r="R8" s="92">
        <v>7.0000000000000001E-3</v>
      </c>
      <c r="S8" s="13"/>
      <c r="T8"/>
      <c r="U8"/>
      <c r="V8"/>
    </row>
    <row r="9" spans="2:22" ht="15.6" x14ac:dyDescent="0.35">
      <c r="B9" s="281" t="s">
        <v>525</v>
      </c>
      <c r="C9" s="282"/>
      <c r="D9" s="49">
        <f t="shared" ref="D9" si="2">(EXP(F9)-1)*100</f>
        <v>5.1271096376024117</v>
      </c>
      <c r="E9" s="50" t="str">
        <f t="shared" ref="E9:E11" si="3">ROUND((EXP(MID(G9,1,6))-1)*100,3)&amp;"; "&amp;ROUND((EXP(MID(G9,8,5))-1)*100,3)</f>
        <v>-5.824; 17.704</v>
      </c>
      <c r="F9" s="89">
        <v>0.05</v>
      </c>
      <c r="G9" s="90" t="s">
        <v>971</v>
      </c>
      <c r="H9" s="199">
        <v>0.36799999999999999</v>
      </c>
      <c r="I9" s="49">
        <f t="shared" ref="I9" si="4">(EXP(K9)-1)*100</f>
        <v>22.140275816016985</v>
      </c>
      <c r="J9" s="50" t="str">
        <f t="shared" si="0"/>
        <v>8.763; 37.026</v>
      </c>
      <c r="K9" s="89">
        <v>0.2</v>
      </c>
      <c r="L9" s="90" t="s">
        <v>941</v>
      </c>
      <c r="M9" s="200">
        <v>1E-3</v>
      </c>
      <c r="N9" s="49">
        <f t="shared" ref="N9" si="5">(EXP(P9)-1)*100</f>
        <v>25.860000992947786</v>
      </c>
      <c r="O9" s="50" t="str">
        <f t="shared" si="1"/>
        <v>8.22; 47.55</v>
      </c>
      <c r="P9" s="89">
        <v>0.23</v>
      </c>
      <c r="Q9" s="198" t="s">
        <v>938</v>
      </c>
      <c r="R9" s="92">
        <v>3.0000000000000001E-3</v>
      </c>
      <c r="S9" s="13"/>
      <c r="T9"/>
      <c r="U9"/>
      <c r="V9"/>
    </row>
    <row r="10" spans="2:22" ht="15.6" x14ac:dyDescent="0.35">
      <c r="B10" s="281" t="s">
        <v>526</v>
      </c>
      <c r="C10" s="282"/>
      <c r="D10" s="49">
        <f>(EXP(F10)-1)*100</f>
        <v>0</v>
      </c>
      <c r="E10" s="50" t="str">
        <f t="shared" si="3"/>
        <v>-13.151; 15.373</v>
      </c>
      <c r="F10" s="89">
        <v>0</v>
      </c>
      <c r="G10" s="90" t="s">
        <v>777</v>
      </c>
      <c r="H10" s="199">
        <v>0.98599999999999999</v>
      </c>
      <c r="I10" s="49">
        <f>(EXP(K10)-1)*100</f>
        <v>22.140275816016985</v>
      </c>
      <c r="J10" s="50" t="str">
        <f>ROUND((EXP(MID(L10,1,5))-1)*100,3)&amp;"; "&amp;ROUND((EXP(MID(L10,7,5))-1)*100,3)</f>
        <v>7.144; 40.495</v>
      </c>
      <c r="K10" s="89">
        <v>0.2</v>
      </c>
      <c r="L10" s="90" t="s">
        <v>973</v>
      </c>
      <c r="M10" s="200">
        <v>4.0000000000000001E-3</v>
      </c>
      <c r="N10" s="49">
        <f>(EXP(P10)-1)*100</f>
        <v>9.4174283705210406</v>
      </c>
      <c r="O10" s="50" t="str">
        <f>ROUND((EXP(MID(Q10,1,6))-1)*100,3)&amp;"; "&amp;ROUND((EXP(MID(Q10,8,5))-1)*100,3)</f>
        <v>-9.154; 31.259</v>
      </c>
      <c r="P10" s="89">
        <v>0.09</v>
      </c>
      <c r="Q10" s="198" t="s">
        <v>939</v>
      </c>
      <c r="R10" s="91">
        <v>0.35</v>
      </c>
      <c r="S10" s="13"/>
      <c r="T10"/>
      <c r="U10"/>
      <c r="V10"/>
    </row>
    <row r="11" spans="2:22" ht="15.6" x14ac:dyDescent="0.35">
      <c r="B11" s="281" t="s">
        <v>527</v>
      </c>
      <c r="C11" s="282"/>
      <c r="D11" s="49">
        <f>(EXP(F11)-1)*100</f>
        <v>0</v>
      </c>
      <c r="E11" s="50" t="str">
        <f t="shared" si="3"/>
        <v>-10.952; 11.405</v>
      </c>
      <c r="F11" s="89">
        <v>0</v>
      </c>
      <c r="G11" s="90" t="s">
        <v>945</v>
      </c>
      <c r="H11" s="199">
        <v>0.93899999999999995</v>
      </c>
      <c r="I11" s="49">
        <f>(EXP(K11)-1)*100</f>
        <v>16.183424272828304</v>
      </c>
      <c r="J11" s="50" t="str">
        <f t="shared" si="0"/>
        <v>5.127; 29.434</v>
      </c>
      <c r="K11" s="89">
        <v>0.15</v>
      </c>
      <c r="L11" s="90" t="s">
        <v>974</v>
      </c>
      <c r="M11" s="200">
        <v>4.0000000000000001E-3</v>
      </c>
      <c r="N11" s="49">
        <f>(EXP(P11)-1)*100</f>
        <v>3.0454533953516938</v>
      </c>
      <c r="O11" s="50" t="str">
        <f t="shared" ref="O11:O13" si="6">ROUND((EXP(MID(Q11,1,6))-1)*100,3)&amp;"; "&amp;ROUND((EXP(MID(Q11,8,5))-1)*100,3)</f>
        <v>-10.417; 18.887</v>
      </c>
      <c r="P11" s="89">
        <v>0.03</v>
      </c>
      <c r="Q11" s="90" t="s">
        <v>711</v>
      </c>
      <c r="R11" s="91">
        <v>0.66300000000000003</v>
      </c>
      <c r="S11" s="13"/>
      <c r="T11"/>
      <c r="U11"/>
      <c r="V11"/>
    </row>
    <row r="12" spans="2:22" ht="15.6" x14ac:dyDescent="0.35">
      <c r="B12" s="281" t="s">
        <v>528</v>
      </c>
      <c r="C12" s="282"/>
      <c r="D12" s="49">
        <f t="shared" ref="D12" si="7">(EXP(F12)-1)*100</f>
        <v>-5.8235466415751276</v>
      </c>
      <c r="E12" s="50" t="str">
        <f>ROUND((EXP(MID(G12,1,6))-1)*100,3)&amp;"; "&amp;ROUND((EXP(MID(G12,8,5))-1)*100,3)</f>
        <v>-16.723; 6.29</v>
      </c>
      <c r="F12" s="89">
        <v>-0.06</v>
      </c>
      <c r="G12" s="90" t="s">
        <v>947</v>
      </c>
      <c r="H12" s="199">
        <v>0.33</v>
      </c>
      <c r="I12" s="49">
        <f t="shared" ref="I12" si="8">(EXP(K12)-1)*100</f>
        <v>23.367805995674317</v>
      </c>
      <c r="J12" s="50" t="str">
        <f>ROUND((EXP(MID(L12,1,5))-1)*100,3)&amp;"; "&amp;ROUND((EXP(MID(L12,7,5))-1)*100,3)</f>
        <v>9.856; 39.934</v>
      </c>
      <c r="K12" s="89">
        <v>0.21</v>
      </c>
      <c r="L12" s="90" t="s">
        <v>942</v>
      </c>
      <c r="M12" s="200">
        <v>1E-3</v>
      </c>
      <c r="N12" s="49">
        <f t="shared" ref="N12" si="9">(EXP(P12)-1)*100</f>
        <v>6.1836546545359639</v>
      </c>
      <c r="O12" s="50" t="str">
        <f>ROUND((EXP(MID(Q12,1,6))-1)*100,3)&amp;"; "&amp;ROUND((EXP(MID(Q12,8,5))-1)*100,3)</f>
        <v>-10.417; 24.732</v>
      </c>
      <c r="P12" s="89">
        <v>0.06</v>
      </c>
      <c r="Q12" s="90" t="s">
        <v>975</v>
      </c>
      <c r="R12" s="91">
        <v>0.51100000000000001</v>
      </c>
      <c r="S12" s="13"/>
      <c r="T12"/>
      <c r="U12"/>
      <c r="V12"/>
    </row>
    <row r="13" spans="2:22" ht="15.6" x14ac:dyDescent="0.35">
      <c r="B13" s="281" t="s">
        <v>529</v>
      </c>
      <c r="C13" s="282"/>
      <c r="D13" s="49">
        <f>(EXP(F13)-1)*100</f>
        <v>1.0050167084167949</v>
      </c>
      <c r="E13" s="50" t="str">
        <f t="shared" ref="E13" si="10">ROUND((EXP(MID(G13,1,6))-1)*100,3)&amp;"; "&amp;ROUND((EXP(MID(G13,8,5))-1)*100,3)</f>
        <v>-8.972; 12.075</v>
      </c>
      <c r="F13" s="89">
        <v>0.01</v>
      </c>
      <c r="G13" s="90" t="s">
        <v>946</v>
      </c>
      <c r="H13" s="199">
        <v>0.85299999999999998</v>
      </c>
      <c r="I13" s="49">
        <f>(EXP(K13)-1)*100</f>
        <v>11.627807045887128</v>
      </c>
      <c r="J13" s="50" t="str">
        <f>ROUND((EXP(MID(L13,1,5))-1)*100,3)&amp;"; "&amp;ROUND((EXP(MID(L13,7,5))-1)*100,3)</f>
        <v>0.1; 23.491</v>
      </c>
      <c r="K13" s="89">
        <v>0.11</v>
      </c>
      <c r="L13" s="90" t="s">
        <v>943</v>
      </c>
      <c r="M13" s="248">
        <v>0.05</v>
      </c>
      <c r="N13" s="49">
        <f>(EXP(P13)-1)*100</f>
        <v>8.3287067674958628</v>
      </c>
      <c r="O13" s="50" t="str">
        <f t="shared" si="6"/>
        <v>-6.012; 24.359</v>
      </c>
      <c r="P13" s="89">
        <v>0.08</v>
      </c>
      <c r="Q13" s="198" t="s">
        <v>940</v>
      </c>
      <c r="R13" s="91">
        <v>0.27700000000000002</v>
      </c>
      <c r="S13" s="13"/>
      <c r="T13"/>
      <c r="U13"/>
      <c r="V13"/>
    </row>
    <row r="14" spans="2:22" ht="21" customHeight="1" x14ac:dyDescent="0.25">
      <c r="B14" s="294" t="s">
        <v>907</v>
      </c>
      <c r="C14" s="295"/>
      <c r="D14" s="295"/>
      <c r="E14" s="295"/>
      <c r="F14" s="295"/>
      <c r="G14" s="295"/>
      <c r="H14" s="295"/>
      <c r="I14" s="295"/>
      <c r="J14" s="295"/>
      <c r="K14" s="295"/>
      <c r="L14" s="295"/>
      <c r="M14" s="295"/>
      <c r="N14" s="295"/>
      <c r="O14" s="295"/>
      <c r="P14" s="295"/>
      <c r="Q14" s="295"/>
      <c r="R14" s="296"/>
      <c r="S14" s="13"/>
    </row>
    <row r="15" spans="2:22" ht="18" customHeight="1" x14ac:dyDescent="0.3">
      <c r="B15" s="297" t="s">
        <v>905</v>
      </c>
      <c r="C15" s="298"/>
      <c r="D15" s="298"/>
      <c r="E15" s="298"/>
      <c r="F15" s="298"/>
      <c r="G15" s="298"/>
      <c r="H15" s="298"/>
      <c r="I15" s="298"/>
      <c r="J15" s="298"/>
      <c r="K15" s="298"/>
      <c r="L15" s="298"/>
      <c r="M15" s="298"/>
      <c r="N15" s="298"/>
      <c r="O15" s="298"/>
      <c r="P15" s="298"/>
      <c r="Q15" s="298"/>
      <c r="R15" s="299"/>
      <c r="S15" s="13"/>
      <c r="T15"/>
      <c r="U15"/>
      <c r="V15"/>
    </row>
    <row r="16" spans="2:22" ht="15.6" x14ac:dyDescent="0.35">
      <c r="B16" s="292" t="s">
        <v>1026</v>
      </c>
      <c r="C16" s="38" t="s">
        <v>524</v>
      </c>
      <c r="D16" s="36">
        <f>(EXP(F16)-1)*100</f>
        <v>-9.5162581964040491</v>
      </c>
      <c r="E16" s="37" t="str">
        <f t="shared" ref="E16:E21" si="11">ROUND((EXP(MID(G16,1,6))-1)*100,3)&amp;"; "&amp;ROUND((EXP(MID(G16,8,5))-1)*100,3)</f>
        <v>-21.022; 3.355</v>
      </c>
      <c r="F16" s="79">
        <v>-0.1</v>
      </c>
      <c r="G16" s="5" t="s">
        <v>948</v>
      </c>
      <c r="H16" s="22">
        <v>0.14000000000000001</v>
      </c>
      <c r="I16" s="36">
        <f>(EXP(K16)-1)*100</f>
        <v>0</v>
      </c>
      <c r="J16" s="37" t="str">
        <f t="shared" ref="J16:J17" si="12">ROUND((EXP(MID(L16,1,6))-1)*100,3)&amp;"; "&amp;ROUND((EXP(MID(L16,8,5))-1)*100,3)</f>
        <v>-4.972; 5.971</v>
      </c>
      <c r="K16" s="79">
        <v>0</v>
      </c>
      <c r="L16" s="82" t="s">
        <v>954</v>
      </c>
      <c r="M16" s="22">
        <v>0.90200000000000002</v>
      </c>
      <c r="N16" s="36">
        <f>(EXP(P16)-1)*100</f>
        <v>6.1836546545359639</v>
      </c>
      <c r="O16" s="37" t="str">
        <f t="shared" ref="O16:O21" si="13">ROUND((EXP(MID(Q16,1,6))-1)*100,3)&amp;"; "&amp;ROUND((EXP(MID(Q16,8,5))-1)*100,3)</f>
        <v>-12.716; 30.343</v>
      </c>
      <c r="P16" s="79">
        <v>0.06</v>
      </c>
      <c r="Q16" s="82" t="s">
        <v>960</v>
      </c>
      <c r="R16" s="83">
        <v>0.52900000000000003</v>
      </c>
      <c r="S16" s="13"/>
      <c r="T16"/>
      <c r="U16"/>
      <c r="V16"/>
    </row>
    <row r="17" spans="2:22" ht="15.6" x14ac:dyDescent="0.35">
      <c r="B17" s="292"/>
      <c r="C17" s="38" t="s">
        <v>525</v>
      </c>
      <c r="D17" s="36">
        <f t="shared" ref="D17:D18" si="14">(EXP(F17)-1)*100</f>
        <v>-13.929202357494219</v>
      </c>
      <c r="E17" s="201" t="str">
        <f t="shared" si="11"/>
        <v>-25.77; 0</v>
      </c>
      <c r="F17" s="79">
        <v>-0.15</v>
      </c>
      <c r="G17" s="82" t="s">
        <v>949</v>
      </c>
      <c r="H17" s="81">
        <v>4.2000000000000003E-2</v>
      </c>
      <c r="I17" s="36">
        <f t="shared" ref="I17" si="15">(EXP(K17)-1)*100</f>
        <v>2.0201340026755776</v>
      </c>
      <c r="J17" s="37" t="str">
        <f t="shared" si="12"/>
        <v>-7.781; 12.075</v>
      </c>
      <c r="K17" s="79">
        <v>0.02</v>
      </c>
      <c r="L17" s="82" t="s">
        <v>955</v>
      </c>
      <c r="M17" s="22">
        <v>0.74199999999999999</v>
      </c>
      <c r="N17" s="36">
        <f t="shared" ref="N17:N18" si="16">(EXP(P17)-1)*100</f>
        <v>-8.6068814728771805</v>
      </c>
      <c r="O17" s="37" t="str">
        <f t="shared" si="13"/>
        <v>-25.844; 12.75</v>
      </c>
      <c r="P17" s="79">
        <v>-0.09</v>
      </c>
      <c r="Q17" s="82" t="s">
        <v>976</v>
      </c>
      <c r="R17" s="83">
        <v>0.40200000000000002</v>
      </c>
      <c r="S17" s="13"/>
      <c r="T17"/>
      <c r="U17"/>
      <c r="V17"/>
    </row>
    <row r="18" spans="2:22" ht="15.6" x14ac:dyDescent="0.35">
      <c r="B18" s="292"/>
      <c r="C18" s="38" t="s">
        <v>526</v>
      </c>
      <c r="D18" s="36">
        <f t="shared" si="14"/>
        <v>-11.307956328284252</v>
      </c>
      <c r="E18" s="37" t="str">
        <f>ROUND((EXP(MID(G18,1,6))-1)*100,3)&amp;"; "&amp;ROUND((EXP(MID(G18,8,5))-1)*100,3)</f>
        <v>-21.886; 1.613</v>
      </c>
      <c r="F18" s="79">
        <v>-0.12</v>
      </c>
      <c r="G18" s="5" t="s">
        <v>951</v>
      </c>
      <c r="H18" s="247">
        <v>8.6999999999999994E-2</v>
      </c>
      <c r="I18" s="36">
        <f>(EXP(K18)-1)*100</f>
        <v>3.0454533953516938</v>
      </c>
      <c r="J18" s="37" t="str">
        <f>ROUND((EXP(MID(L18,1,6))-1)*100,3)&amp;"; "&amp;ROUND((EXP(MID(L18,8,5))-1)*100,3)</f>
        <v>-5.162; 12.187</v>
      </c>
      <c r="K18" s="79">
        <v>0.03</v>
      </c>
      <c r="L18" s="5" t="s">
        <v>957</v>
      </c>
      <c r="M18" s="22">
        <v>0.46600000000000003</v>
      </c>
      <c r="N18" s="36">
        <f t="shared" si="16"/>
        <v>5.1271096376024117</v>
      </c>
      <c r="O18" s="37" t="str">
        <f>ROUND((EXP(MID(Q18,1,6))-1)*100,3)&amp;"; "&amp;ROUND((EXP(MID(Q18,8,5))-1)*100,3)</f>
        <v>-11.219; 24.732</v>
      </c>
      <c r="P18" s="79">
        <v>0.05</v>
      </c>
      <c r="Q18" s="82" t="s">
        <v>962</v>
      </c>
      <c r="R18" s="83">
        <v>0.55900000000000005</v>
      </c>
      <c r="S18" s="13"/>
      <c r="T18"/>
      <c r="U18"/>
      <c r="V18"/>
    </row>
    <row r="19" spans="2:22" ht="15.6" x14ac:dyDescent="0.35">
      <c r="B19" s="292"/>
      <c r="C19" s="38" t="s">
        <v>527</v>
      </c>
      <c r="D19" s="36">
        <f>(EXP(F19)-1)*100</f>
        <v>-6.7606180094051727</v>
      </c>
      <c r="E19" s="37" t="str">
        <f t="shared" si="11"/>
        <v>-18.698; 7.037</v>
      </c>
      <c r="F19" s="79">
        <v>-7.0000000000000007E-2</v>
      </c>
      <c r="G19" s="82" t="s">
        <v>950</v>
      </c>
      <c r="H19" s="22">
        <v>0.32400000000000001</v>
      </c>
      <c r="I19" s="36">
        <f>(EXP(K19)-1)*100</f>
        <v>6.1836546545359639</v>
      </c>
      <c r="J19" s="37" t="str">
        <f>ROUND((EXP(MID(L19,1,6))-1)*100,3)&amp;"; "&amp;ROUND((EXP(MID(L19,8,5))-1)*100,3)</f>
        <v>-12.103; 27.89</v>
      </c>
      <c r="K19" s="79">
        <v>0.06</v>
      </c>
      <c r="L19" s="82" t="s">
        <v>956</v>
      </c>
      <c r="M19" s="22">
        <v>0.54300000000000004</v>
      </c>
      <c r="N19" s="36">
        <f>(EXP(P19)-1)*100</f>
        <v>7.2508181254216542</v>
      </c>
      <c r="O19" s="37" t="str">
        <f t="shared" si="13"/>
        <v>-12.977; 33.109</v>
      </c>
      <c r="P19" s="79">
        <v>7.0000000000000007E-2</v>
      </c>
      <c r="Q19" s="5" t="s">
        <v>961</v>
      </c>
      <c r="R19" s="83">
        <v>0.499</v>
      </c>
      <c r="S19" s="13"/>
    </row>
    <row r="20" spans="2:22" ht="15.6" x14ac:dyDescent="0.35">
      <c r="B20" s="292"/>
      <c r="C20" s="38" t="s">
        <v>528</v>
      </c>
      <c r="D20" s="36">
        <f t="shared" ref="D20" si="17">(EXP(F20)-1)*100</f>
        <v>-9.5162581964040491</v>
      </c>
      <c r="E20" s="37" t="str">
        <f>ROUND((EXP(MID(G20,1,6))-1)*100,3)&amp;"; "&amp;ROUND((EXP(MID(G20,8,5))-1)*100,3)</f>
        <v>-19.346; 1.816</v>
      </c>
      <c r="F20" s="79">
        <v>-0.1</v>
      </c>
      <c r="G20" s="5" t="s">
        <v>953</v>
      </c>
      <c r="H20" s="247">
        <v>9.9000000000000005E-2</v>
      </c>
      <c r="I20" s="36">
        <f>(EXP(K20)-1)*100</f>
        <v>3.0454533953516938</v>
      </c>
      <c r="J20" s="37" t="str">
        <f>ROUND((EXP(MID(L20,1,6))-1)*100,3)&amp;"; "&amp;ROUND((EXP(MID(L20,8,5))-1)*100,3)</f>
        <v>-12.628; 20.563</v>
      </c>
      <c r="K20" s="79">
        <v>0.03</v>
      </c>
      <c r="L20" s="82" t="s">
        <v>959</v>
      </c>
      <c r="M20" s="22">
        <v>0.751</v>
      </c>
      <c r="N20" s="36">
        <f t="shared" ref="N20" si="18">(EXP(P20)-1)*100</f>
        <v>1.0050167084167949</v>
      </c>
      <c r="O20" s="37" t="str">
        <f>ROUND((EXP(MID(Q20,1,6))-1)*100,3)&amp;"; "&amp;ROUND((EXP(MID(Q20,8,5))-1)*100,3)</f>
        <v>-15.549; 21.896</v>
      </c>
      <c r="P20" s="79">
        <v>0.01</v>
      </c>
      <c r="Q20" s="5" t="s">
        <v>964</v>
      </c>
      <c r="R20" s="83">
        <v>0.876</v>
      </c>
      <c r="S20" s="13"/>
      <c r="T20"/>
      <c r="U20"/>
      <c r="V20"/>
    </row>
    <row r="21" spans="2:22" ht="15.6" x14ac:dyDescent="0.35">
      <c r="B21" s="293"/>
      <c r="C21" s="84" t="s">
        <v>529</v>
      </c>
      <c r="D21" s="39">
        <f>(EXP(F21)-1)*100</f>
        <v>-9.5162581964040491</v>
      </c>
      <c r="E21" s="56" t="str">
        <f t="shared" si="11"/>
        <v>-21.022; 2.84</v>
      </c>
      <c r="F21" s="85">
        <v>-0.1</v>
      </c>
      <c r="G21" s="86" t="s">
        <v>952</v>
      </c>
      <c r="H21" s="87">
        <v>0.125</v>
      </c>
      <c r="I21" s="39">
        <f>(EXP(K21)-1)*100</f>
        <v>4.0810774192388211</v>
      </c>
      <c r="J21" s="56" t="str">
        <f>ROUND((EXP(MID(L21,1,6))-1)*100,3)&amp;"; "&amp;ROUND((EXP(MID(L21,8,5))-1)*100,3)</f>
        <v>-13.498; 24.483</v>
      </c>
      <c r="K21" s="85">
        <v>0.04</v>
      </c>
      <c r="L21" s="30" t="s">
        <v>958</v>
      </c>
      <c r="M21" s="87">
        <v>0.69</v>
      </c>
      <c r="N21" s="39">
        <f>(EXP(P21)-1)*100</f>
        <v>7.2508181254216542</v>
      </c>
      <c r="O21" s="56" t="str">
        <f t="shared" si="13"/>
        <v>-13.411; 32.181</v>
      </c>
      <c r="P21" s="85">
        <v>7.0000000000000007E-2</v>
      </c>
      <c r="Q21" s="30" t="s">
        <v>963</v>
      </c>
      <c r="R21" s="88">
        <v>0.53400000000000003</v>
      </c>
      <c r="S21" s="13"/>
      <c r="T21"/>
      <c r="U21"/>
      <c r="V21"/>
    </row>
    <row r="22" spans="2:22" ht="13.2" customHeight="1" x14ac:dyDescent="0.25">
      <c r="B22" s="255" t="s">
        <v>1159</v>
      </c>
      <c r="C22" s="255"/>
      <c r="D22" s="255"/>
      <c r="E22" s="255"/>
      <c r="F22" s="255"/>
      <c r="G22" s="255"/>
      <c r="H22" s="255"/>
      <c r="I22" s="255"/>
      <c r="J22" s="255"/>
      <c r="K22" s="255"/>
      <c r="L22" s="255"/>
      <c r="M22" s="255"/>
      <c r="N22" s="255"/>
      <c r="O22" s="255"/>
      <c r="P22" s="255"/>
      <c r="Q22" s="255"/>
      <c r="R22" s="255"/>
    </row>
    <row r="23" spans="2:22" x14ac:dyDescent="0.25">
      <c r="B23" s="258"/>
      <c r="C23" s="258"/>
      <c r="D23" s="258"/>
      <c r="E23" s="258"/>
      <c r="F23" s="258"/>
      <c r="G23" s="258"/>
      <c r="H23" s="258"/>
      <c r="I23" s="258"/>
      <c r="J23" s="258"/>
      <c r="K23" s="258"/>
      <c r="L23" s="258"/>
      <c r="M23" s="258"/>
      <c r="N23" s="258"/>
      <c r="O23" s="258"/>
      <c r="P23" s="258"/>
      <c r="Q23" s="258"/>
      <c r="R23" s="258"/>
    </row>
    <row r="24" spans="2:22" x14ac:dyDescent="0.25">
      <c r="B24" s="258"/>
      <c r="C24" s="258"/>
      <c r="D24" s="258"/>
      <c r="E24" s="258"/>
      <c r="F24" s="258"/>
      <c r="G24" s="258"/>
      <c r="H24" s="258"/>
      <c r="I24" s="258"/>
      <c r="J24" s="258"/>
      <c r="K24" s="258"/>
      <c r="L24" s="258"/>
      <c r="M24" s="258"/>
      <c r="N24" s="258"/>
      <c r="O24" s="258"/>
      <c r="P24" s="258"/>
      <c r="Q24" s="258"/>
      <c r="R24" s="258"/>
    </row>
    <row r="25" spans="2:22" x14ac:dyDescent="0.25">
      <c r="B25" s="258"/>
      <c r="C25" s="258"/>
      <c r="D25" s="258"/>
      <c r="E25" s="258"/>
      <c r="F25" s="258"/>
      <c r="G25" s="258"/>
      <c r="H25" s="258"/>
      <c r="I25" s="258"/>
      <c r="J25" s="258"/>
      <c r="K25" s="258"/>
      <c r="L25" s="258"/>
      <c r="M25" s="258"/>
      <c r="N25" s="258"/>
      <c r="O25" s="258"/>
      <c r="P25" s="258"/>
      <c r="Q25" s="258"/>
      <c r="R25" s="258"/>
    </row>
    <row r="26" spans="2:22" x14ac:dyDescent="0.25">
      <c r="B26" s="258"/>
      <c r="C26" s="258"/>
      <c r="D26" s="258"/>
      <c r="E26" s="258"/>
      <c r="F26" s="258"/>
      <c r="G26" s="258"/>
      <c r="H26" s="258"/>
      <c r="I26" s="258"/>
      <c r="J26" s="258"/>
      <c r="K26" s="258"/>
      <c r="L26" s="258"/>
      <c r="M26" s="258"/>
      <c r="N26" s="258"/>
      <c r="O26" s="258"/>
      <c r="P26" s="258"/>
      <c r="Q26" s="258"/>
      <c r="R26" s="258"/>
    </row>
    <row r="27" spans="2:22" x14ac:dyDescent="0.25">
      <c r="B27" s="258"/>
      <c r="C27" s="258"/>
      <c r="D27" s="258"/>
      <c r="E27" s="258"/>
      <c r="F27" s="258"/>
      <c r="G27" s="258"/>
      <c r="H27" s="258"/>
      <c r="I27" s="258"/>
      <c r="J27" s="258"/>
      <c r="K27" s="258"/>
      <c r="L27" s="258"/>
      <c r="M27" s="258"/>
      <c r="N27" s="258"/>
      <c r="O27" s="258"/>
      <c r="P27" s="258"/>
      <c r="Q27" s="258"/>
      <c r="R27" s="258"/>
    </row>
    <row r="28" spans="2:22" x14ac:dyDescent="0.25">
      <c r="B28" s="258"/>
      <c r="C28" s="258"/>
      <c r="D28" s="258"/>
      <c r="E28" s="258"/>
      <c r="F28" s="258"/>
      <c r="G28" s="258"/>
      <c r="H28" s="258"/>
      <c r="I28" s="258"/>
      <c r="J28" s="258"/>
      <c r="K28" s="258"/>
      <c r="L28" s="258"/>
      <c r="M28" s="258"/>
      <c r="N28" s="258"/>
      <c r="O28" s="258"/>
      <c r="P28" s="258"/>
      <c r="Q28" s="258"/>
      <c r="R28" s="258"/>
    </row>
    <row r="29" spans="2:22" x14ac:dyDescent="0.25"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</row>
    <row r="30" spans="2:22" x14ac:dyDescent="0.25"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</row>
    <row r="31" spans="2:22" x14ac:dyDescent="0.25">
      <c r="B31" s="12"/>
      <c r="C31" s="12"/>
      <c r="D31" s="12"/>
      <c r="E31" s="12"/>
      <c r="F31" s="41"/>
      <c r="G31" s="46"/>
      <c r="H31" s="44"/>
      <c r="I31" s="12"/>
      <c r="J31" s="12"/>
      <c r="K31" s="41"/>
      <c r="L31" s="46"/>
      <c r="M31" s="44"/>
      <c r="N31" s="29"/>
      <c r="O31" s="29"/>
      <c r="P31" s="43"/>
      <c r="Q31" s="48"/>
      <c r="R31" s="45"/>
    </row>
    <row r="32" spans="2:22" x14ac:dyDescent="0.25">
      <c r="B32" s="12"/>
      <c r="C32" s="12"/>
      <c r="D32" s="12"/>
      <c r="E32" s="12"/>
      <c r="F32" s="41"/>
      <c r="G32" s="46"/>
      <c r="H32" s="44"/>
      <c r="I32" s="12"/>
      <c r="J32" s="12"/>
      <c r="K32" s="41"/>
      <c r="L32" s="46"/>
      <c r="M32" s="44"/>
      <c r="N32" s="29"/>
      <c r="O32" s="29"/>
      <c r="P32" s="43"/>
      <c r="Q32" s="48"/>
      <c r="R32" s="45"/>
    </row>
    <row r="33" spans="2:18" x14ac:dyDescent="0.25">
      <c r="B33" s="12"/>
      <c r="C33" s="12"/>
      <c r="D33" s="12"/>
      <c r="E33" s="12"/>
      <c r="F33" s="41"/>
      <c r="H33" s="44"/>
      <c r="I33" s="12"/>
      <c r="J33" s="12"/>
      <c r="K33" s="41"/>
      <c r="L33" s="46"/>
      <c r="M33" s="44"/>
      <c r="N33" s="29"/>
      <c r="O33" s="29"/>
      <c r="P33" s="43"/>
      <c r="Q33" s="48"/>
      <c r="R33" s="45"/>
    </row>
    <row r="34" spans="2:18" x14ac:dyDescent="0.25">
      <c r="B34" s="12"/>
      <c r="C34" s="12"/>
      <c r="D34" s="12"/>
      <c r="E34" s="12"/>
      <c r="F34" s="41"/>
      <c r="G34" s="46"/>
      <c r="H34" s="44"/>
      <c r="I34" s="12"/>
      <c r="J34" s="12"/>
      <c r="K34" s="41"/>
      <c r="L34" s="46"/>
      <c r="M34" s="44"/>
      <c r="N34" s="29"/>
      <c r="O34" s="29"/>
      <c r="P34" s="43"/>
      <c r="Q34" s="48"/>
      <c r="R34" s="45"/>
    </row>
    <row r="35" spans="2:18" x14ac:dyDescent="0.25">
      <c r="B35" s="12"/>
      <c r="C35" s="12"/>
      <c r="D35" s="12"/>
      <c r="E35" s="12"/>
      <c r="F35" s="41"/>
      <c r="G35" s="46"/>
      <c r="H35" s="44"/>
      <c r="I35" s="12"/>
      <c r="J35" s="12"/>
      <c r="K35" s="41"/>
      <c r="L35" s="46"/>
      <c r="M35" s="44"/>
      <c r="N35" s="29"/>
      <c r="O35" s="29"/>
      <c r="P35" s="43"/>
      <c r="Q35" s="48"/>
      <c r="R35" s="45"/>
    </row>
    <row r="37" spans="2:18" x14ac:dyDescent="0.25">
      <c r="D37" s="5"/>
      <c r="E37" s="5"/>
      <c r="F37" s="25"/>
      <c r="G37" s="5"/>
    </row>
  </sheetData>
  <mergeCells count="18">
    <mergeCell ref="B22:R28"/>
    <mergeCell ref="B6:C6"/>
    <mergeCell ref="B7:R7"/>
    <mergeCell ref="B8:C8"/>
    <mergeCell ref="B9:C9"/>
    <mergeCell ref="B10:C10"/>
    <mergeCell ref="B11:C11"/>
    <mergeCell ref="B12:C12"/>
    <mergeCell ref="B13:C13"/>
    <mergeCell ref="B14:R14"/>
    <mergeCell ref="B15:R15"/>
    <mergeCell ref="B16:B21"/>
    <mergeCell ref="B1:R2"/>
    <mergeCell ref="B4:C5"/>
    <mergeCell ref="D4:R4"/>
    <mergeCell ref="D5:H5"/>
    <mergeCell ref="I5:M5"/>
    <mergeCell ref="N5:R5"/>
  </mergeCells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7C674E-084F-4252-A9C8-F10E00A9A00E}">
  <dimension ref="B1:U39"/>
  <sheetViews>
    <sheetView topLeftCell="A17" zoomScale="77" zoomScaleNormal="100" workbookViewId="0">
      <selection activeCell="B24" sqref="B24:Q30"/>
    </sheetView>
  </sheetViews>
  <sheetFormatPr baseColWidth="10" defaultColWidth="11.5546875" defaultRowHeight="13.2" x14ac:dyDescent="0.25"/>
  <cols>
    <col min="1" max="1" width="4.6640625" style="1" customWidth="1"/>
    <col min="2" max="2" width="36" style="1" customWidth="1"/>
    <col min="3" max="3" width="12.6640625" style="1" customWidth="1"/>
    <col min="4" max="4" width="13.88671875" style="11" bestFit="1" customWidth="1"/>
    <col min="5" max="5" width="11.6640625" style="13" bestFit="1" customWidth="1"/>
    <col min="6" max="6" width="14.6640625" style="24" bestFit="1" customWidth="1"/>
    <col min="7" max="7" width="11.6640625" style="11" bestFit="1" customWidth="1"/>
    <col min="8" max="8" width="11.6640625" style="11" customWidth="1"/>
    <col min="9" max="9" width="13.88671875" style="11" bestFit="1" customWidth="1"/>
    <col min="10" max="10" width="11.6640625" style="13" bestFit="1" customWidth="1"/>
    <col min="11" max="11" width="14.6640625" style="24" bestFit="1" customWidth="1"/>
    <col min="12" max="13" width="11.6640625" style="11" bestFit="1" customWidth="1"/>
    <col min="14" max="14" width="13.88671875" style="11" bestFit="1" customWidth="1"/>
    <col min="15" max="15" width="13" style="13" bestFit="1" customWidth="1"/>
    <col min="16" max="16" width="14.6640625" style="24" bestFit="1" customWidth="1"/>
    <col min="17" max="17" width="11.6640625" style="11" bestFit="1" customWidth="1"/>
    <col min="18" max="16384" width="11.5546875" style="1"/>
  </cols>
  <sheetData>
    <row r="1" spans="2:21" ht="13.2" customHeight="1" x14ac:dyDescent="0.25">
      <c r="B1" s="253" t="s">
        <v>966</v>
      </c>
      <c r="C1" s="253"/>
      <c r="D1" s="253"/>
      <c r="E1" s="253"/>
      <c r="F1" s="253"/>
      <c r="G1" s="253"/>
      <c r="H1" s="253"/>
      <c r="I1" s="253"/>
      <c r="J1" s="253"/>
      <c r="K1" s="253"/>
      <c r="L1" s="253"/>
      <c r="M1" s="253"/>
      <c r="N1" s="253"/>
      <c r="O1" s="253"/>
      <c r="P1" s="253"/>
      <c r="Q1" s="253"/>
    </row>
    <row r="3" spans="2:21" ht="16.2" customHeight="1" x14ac:dyDescent="0.25">
      <c r="B3" s="312"/>
      <c r="C3" s="309" t="s">
        <v>522</v>
      </c>
      <c r="D3" s="310"/>
      <c r="E3" s="310"/>
      <c r="F3" s="310"/>
      <c r="G3" s="310"/>
      <c r="H3" s="310"/>
      <c r="I3" s="310"/>
      <c r="J3" s="310"/>
      <c r="K3" s="310"/>
      <c r="L3" s="310"/>
      <c r="M3" s="310"/>
      <c r="N3" s="310"/>
      <c r="O3" s="310"/>
      <c r="P3" s="310"/>
      <c r="Q3" s="311"/>
    </row>
    <row r="4" spans="2:21" ht="14.4" customHeight="1" x14ac:dyDescent="0.35">
      <c r="B4" s="313"/>
      <c r="C4" s="287" t="s">
        <v>654</v>
      </c>
      <c r="D4" s="288"/>
      <c r="E4" s="288"/>
      <c r="F4" s="288"/>
      <c r="G4" s="289"/>
      <c r="H4" s="287" t="s">
        <v>702</v>
      </c>
      <c r="I4" s="288"/>
      <c r="J4" s="288"/>
      <c r="K4" s="288"/>
      <c r="L4" s="289"/>
      <c r="M4" s="287" t="s">
        <v>655</v>
      </c>
      <c r="N4" s="288"/>
      <c r="O4" s="288"/>
      <c r="P4" s="288"/>
      <c r="Q4" s="289"/>
    </row>
    <row r="5" spans="2:21" ht="42" x14ac:dyDescent="0.25">
      <c r="B5" s="314"/>
      <c r="C5" s="33" t="s">
        <v>541</v>
      </c>
      <c r="D5" s="218" t="s">
        <v>508</v>
      </c>
      <c r="E5" s="219" t="s">
        <v>507</v>
      </c>
      <c r="F5" s="220" t="s">
        <v>508</v>
      </c>
      <c r="G5" s="221" t="s">
        <v>4</v>
      </c>
      <c r="H5" s="33" t="s">
        <v>701</v>
      </c>
      <c r="I5" s="222" t="s">
        <v>508</v>
      </c>
      <c r="J5" s="223" t="s">
        <v>507</v>
      </c>
      <c r="K5" s="220" t="s">
        <v>508</v>
      </c>
      <c r="L5" s="224" t="s">
        <v>4</v>
      </c>
      <c r="M5" s="33" t="s">
        <v>542</v>
      </c>
      <c r="N5" s="222" t="s">
        <v>508</v>
      </c>
      <c r="O5" s="223" t="s">
        <v>507</v>
      </c>
      <c r="P5" s="220" t="s">
        <v>508</v>
      </c>
      <c r="Q5" s="224" t="s">
        <v>4</v>
      </c>
    </row>
    <row r="6" spans="2:21" ht="16.2" x14ac:dyDescent="0.3">
      <c r="B6" s="211" t="s">
        <v>530</v>
      </c>
      <c r="C6" s="49">
        <f>(EXP(E6)-1)*100</f>
        <v>-9.5162581964040491</v>
      </c>
      <c r="D6" s="77" t="str">
        <f>ROUND((EXP(MID(F6,1,6))-1)*100,3)&amp;"; "&amp;ROUND((EXP(MID(F6,8,6))-1)*100,3)</f>
        <v>-20.705; 4.081</v>
      </c>
      <c r="E6" s="89">
        <v>-0.1</v>
      </c>
      <c r="F6" s="90" t="s">
        <v>918</v>
      </c>
      <c r="G6" s="199">
        <v>0.16800000000000001</v>
      </c>
      <c r="H6" s="49">
        <f>(EXP(J6)-1)*100</f>
        <v>-0.99501662508318933</v>
      </c>
      <c r="I6" s="78" t="str">
        <f t="shared" ref="I6:I23" si="0">ROUND((EXP(MID(K6,1,6))-1)*100,3)&amp;"; "&amp;ROUND((EXP(MID(K6,8,5))-1)*100,3)</f>
        <v>-6.106; 4.603</v>
      </c>
      <c r="J6" s="89">
        <v>-0.01</v>
      </c>
      <c r="K6" s="90" t="s">
        <v>660</v>
      </c>
      <c r="L6" s="199">
        <v>0.755</v>
      </c>
      <c r="M6" s="49">
        <f>(EXP(O6)-1)*100</f>
        <v>5.1271096376024117</v>
      </c>
      <c r="N6" s="50" t="str">
        <f t="shared" ref="N6:N23" si="1">ROUND((EXP(MID(P6,1,6))-1)*100,3)&amp;"; "&amp;ROUND((EXP(MID(P6,8,5))-1)*100,3)</f>
        <v>-13.671; 28.274</v>
      </c>
      <c r="O6" s="89">
        <v>0.05</v>
      </c>
      <c r="P6" s="90" t="s">
        <v>749</v>
      </c>
      <c r="Q6" s="202">
        <v>0.61399999999999999</v>
      </c>
      <c r="S6"/>
      <c r="T6"/>
      <c r="U6"/>
    </row>
    <row r="7" spans="2:21" ht="16.8" x14ac:dyDescent="0.35">
      <c r="B7" s="211" t="s">
        <v>531</v>
      </c>
      <c r="C7" s="49">
        <f t="shared" ref="C7:C8" si="2">(EXP(E7)-1)*100</f>
        <v>5.1271096376024117</v>
      </c>
      <c r="D7" s="50" t="str">
        <f t="shared" ref="D7:D23" si="3">ROUND((EXP(MID(F7,1,6))-1)*100,3)&amp;"; "&amp;ROUND((EXP(MID(F7,8,5))-1)*100,3)</f>
        <v>-6.854; 19.363</v>
      </c>
      <c r="E7" s="89">
        <v>0.05</v>
      </c>
      <c r="F7" s="90" t="s">
        <v>723</v>
      </c>
      <c r="G7" s="199">
        <v>0.40500000000000003</v>
      </c>
      <c r="H7" s="49">
        <f t="shared" ref="H7:H11" si="4">(EXP(J7)-1)*100</f>
        <v>19.721736312181015</v>
      </c>
      <c r="I7" s="57" t="str">
        <f>ROUND((EXP(MID(K7,1,5))-1)*100,3)&amp;"; "&amp;ROUND((EXP(MID(K7,7,5))-1)*100,3)</f>
        <v>5.654; 36.07</v>
      </c>
      <c r="J7" s="89">
        <v>0.18</v>
      </c>
      <c r="K7" s="90" t="s">
        <v>738</v>
      </c>
      <c r="L7" s="200">
        <v>5.0000000000000001E-3</v>
      </c>
      <c r="M7" s="49">
        <f t="shared" ref="M7:M11" si="5">(EXP(O7)-1)*100</f>
        <v>25.860000992947786</v>
      </c>
      <c r="N7" s="57" t="str">
        <f>ROUND((EXP(MID(P7,1,5))-1)*100,3)&amp;"; "&amp;ROUND((EXP(MID(P7,7,5))-1)*100,3)</f>
        <v>6.396; 49.332</v>
      </c>
      <c r="O7" s="89">
        <v>0.23</v>
      </c>
      <c r="P7" s="90" t="s">
        <v>750</v>
      </c>
      <c r="Q7" s="203">
        <v>8.0000000000000002E-3</v>
      </c>
      <c r="S7"/>
      <c r="T7"/>
      <c r="U7"/>
    </row>
    <row r="8" spans="2:21" ht="15.6" x14ac:dyDescent="0.35">
      <c r="B8" s="212" t="s">
        <v>532</v>
      </c>
      <c r="C8" s="49">
        <f t="shared" si="2"/>
        <v>8.3287067674958628</v>
      </c>
      <c r="D8" s="50" t="str">
        <f t="shared" si="3"/>
        <v>-9.607; 29.823</v>
      </c>
      <c r="E8" s="89">
        <v>0.08</v>
      </c>
      <c r="F8" s="90" t="s">
        <v>724</v>
      </c>
      <c r="G8" s="199">
        <v>0.38600000000000001</v>
      </c>
      <c r="H8" s="49">
        <f t="shared" ref="H8" si="6">(EXP(J8)-1)*100</f>
        <v>3.0454533953516938</v>
      </c>
      <c r="I8" s="50" t="str">
        <f t="shared" si="0"/>
        <v>-3.825; 9.417</v>
      </c>
      <c r="J8" s="89">
        <v>0.03</v>
      </c>
      <c r="K8" s="90" t="s">
        <v>919</v>
      </c>
      <c r="L8" s="199">
        <v>0.437</v>
      </c>
      <c r="M8" s="49">
        <f t="shared" si="5"/>
        <v>-10.416586470347177</v>
      </c>
      <c r="N8" s="50" t="str">
        <f t="shared" si="1"/>
        <v>-28.466; 11.516</v>
      </c>
      <c r="O8" s="89">
        <v>-0.11</v>
      </c>
      <c r="P8" s="90" t="s">
        <v>751</v>
      </c>
      <c r="Q8" s="202">
        <v>0.31900000000000001</v>
      </c>
      <c r="S8"/>
      <c r="T8"/>
      <c r="U8"/>
    </row>
    <row r="9" spans="2:21" ht="16.2" x14ac:dyDescent="0.3">
      <c r="B9" s="213" t="s">
        <v>530</v>
      </c>
      <c r="C9" s="51">
        <f t="shared" ref="C9" si="7">(EXP(E9)-1)*100</f>
        <v>-11.307956328284252</v>
      </c>
      <c r="D9" s="37" t="str">
        <f t="shared" si="3"/>
        <v>-23.662; 3.149</v>
      </c>
      <c r="E9" s="79">
        <v>-0.12</v>
      </c>
      <c r="F9" s="82" t="s">
        <v>736</v>
      </c>
      <c r="G9" s="22">
        <v>0.122</v>
      </c>
      <c r="H9" s="51">
        <f t="shared" si="4"/>
        <v>0</v>
      </c>
      <c r="I9" s="37" t="str">
        <f t="shared" si="0"/>
        <v>-8.972; 10.076</v>
      </c>
      <c r="J9" s="79">
        <v>0</v>
      </c>
      <c r="K9" s="82" t="s">
        <v>739</v>
      </c>
      <c r="L9" s="22">
        <v>0.98799999999999999</v>
      </c>
      <c r="M9" s="51">
        <f t="shared" si="5"/>
        <v>-7.6883653613364249</v>
      </c>
      <c r="N9" s="37" t="str">
        <f t="shared" si="1"/>
        <v>-25.099; 13.315</v>
      </c>
      <c r="O9" s="79">
        <v>-0.08</v>
      </c>
      <c r="P9" s="82" t="s">
        <v>656</v>
      </c>
      <c r="Q9" s="204">
        <v>0.439</v>
      </c>
      <c r="S9"/>
      <c r="T9"/>
      <c r="U9"/>
    </row>
    <row r="10" spans="2:21" ht="16.8" x14ac:dyDescent="0.35">
      <c r="B10" s="213" t="s">
        <v>915</v>
      </c>
      <c r="C10" s="51">
        <f t="shared" ref="C10:C11" si="8">(EXP(E10)-1)*100</f>
        <v>6.1836546545359639</v>
      </c>
      <c r="D10" s="37" t="str">
        <f t="shared" si="3"/>
        <v>-4.972; 19.363</v>
      </c>
      <c r="E10" s="79">
        <v>0.06</v>
      </c>
      <c r="F10" s="82" t="s">
        <v>725</v>
      </c>
      <c r="G10" s="22">
        <v>0.27800000000000002</v>
      </c>
      <c r="H10" s="51">
        <f t="shared" si="4"/>
        <v>20.924959765725148</v>
      </c>
      <c r="I10" s="58" t="str">
        <f>ROUND((EXP(MID(K10,1,5))-1)*100,3)&amp;"; "&amp;ROUND((EXP(MID(K10,7,5))-1)*100,3)</f>
        <v>7.573; 35.663</v>
      </c>
      <c r="J10" s="79">
        <v>0.19</v>
      </c>
      <c r="K10" s="82" t="s">
        <v>661</v>
      </c>
      <c r="L10" s="81">
        <v>2E-3</v>
      </c>
      <c r="M10" s="51">
        <f t="shared" si="5"/>
        <v>25.860000992947786</v>
      </c>
      <c r="N10" s="58" t="str">
        <f>ROUND((EXP(MID(P10,1,5))-1)*100,3)&amp;"; "&amp;ROUND((EXP(MID(P10,7,5))-1)*100,3)</f>
        <v>7.466; 47.256</v>
      </c>
      <c r="O10" s="79">
        <v>0.23</v>
      </c>
      <c r="P10" s="82" t="s">
        <v>657</v>
      </c>
      <c r="Q10" s="205">
        <v>5.0000000000000001E-3</v>
      </c>
      <c r="S10"/>
      <c r="T10"/>
      <c r="U10"/>
    </row>
    <row r="11" spans="2:21" ht="15.6" customHeight="1" x14ac:dyDescent="0.35">
      <c r="B11" s="214" t="s">
        <v>916</v>
      </c>
      <c r="C11" s="51">
        <f t="shared" si="8"/>
        <v>15.027379885722736</v>
      </c>
      <c r="D11" s="52" t="str">
        <f t="shared" si="3"/>
        <v>-4.209; 37.026</v>
      </c>
      <c r="E11" s="93">
        <v>0.14000000000000001</v>
      </c>
      <c r="F11" s="94" t="s">
        <v>726</v>
      </c>
      <c r="G11" s="206">
        <v>0.13900000000000001</v>
      </c>
      <c r="H11" s="51">
        <f t="shared" si="4"/>
        <v>8.3287067674958628</v>
      </c>
      <c r="I11" s="52" t="str">
        <f t="shared" si="0"/>
        <v>-2.078; 19.722</v>
      </c>
      <c r="J11" s="93">
        <v>0.08</v>
      </c>
      <c r="K11" s="94" t="s">
        <v>920</v>
      </c>
      <c r="L11" s="206">
        <v>0.123</v>
      </c>
      <c r="M11" s="51">
        <f t="shared" si="5"/>
        <v>-0.99501662508318933</v>
      </c>
      <c r="N11" s="52" t="str">
        <f t="shared" si="1"/>
        <v>-21.651; 24.234</v>
      </c>
      <c r="O11" s="93">
        <v>-0.01</v>
      </c>
      <c r="P11" s="94" t="s">
        <v>658</v>
      </c>
      <c r="Q11" s="207">
        <v>0.90900000000000003</v>
      </c>
      <c r="S11"/>
      <c r="T11"/>
      <c r="U11"/>
    </row>
    <row r="12" spans="2:21" ht="15.6" customHeight="1" x14ac:dyDescent="0.3">
      <c r="B12" s="211" t="s">
        <v>530</v>
      </c>
      <c r="C12" s="49">
        <f>(EXP(E12)-1)*100</f>
        <v>-11.307956328284252</v>
      </c>
      <c r="D12" s="50" t="str">
        <f>ROUND((EXP(MID(F12,1,6))-1)*100,3)&amp;"; "&amp;ROUND((EXP(MID(F12,8,5))-1)*100,3)</f>
        <v>-21.964; 1.816</v>
      </c>
      <c r="E12" s="89">
        <v>-0.12</v>
      </c>
      <c r="F12" s="90" t="s">
        <v>664</v>
      </c>
      <c r="G12" s="248">
        <v>9.0999999999999998E-2</v>
      </c>
      <c r="H12" s="49">
        <f>(EXP(J12)-1)*100</f>
        <v>0</v>
      </c>
      <c r="I12" s="50" t="str">
        <f>ROUND((EXP(MID(K12,1,6))-1)*100,3)&amp;"; "&amp;ROUND((EXP(MID(K12,8,5))-1)*100,3)</f>
        <v>-8.149; 8.981</v>
      </c>
      <c r="J12" s="89">
        <v>0</v>
      </c>
      <c r="K12" s="90" t="s">
        <v>662</v>
      </c>
      <c r="L12" s="199">
        <v>0.99099999999999999</v>
      </c>
      <c r="M12" s="49">
        <f>(EXP(O12)-1)*100</f>
        <v>4.0810774192388211</v>
      </c>
      <c r="N12" s="50" t="str">
        <f>ROUND((EXP(MID(P12,1,6))-1)*100,3)&amp;"; "&amp;ROUND((EXP(MID(P12,8,5))-1)*100,3)</f>
        <v>-12.103; 23.862</v>
      </c>
      <c r="O12" s="89">
        <v>0.04</v>
      </c>
      <c r="P12" s="90" t="s">
        <v>754</v>
      </c>
      <c r="Q12" s="202">
        <v>0.624</v>
      </c>
      <c r="S12"/>
      <c r="T12"/>
      <c r="U12"/>
    </row>
    <row r="13" spans="2:21" ht="15.6" customHeight="1" x14ac:dyDescent="0.35">
      <c r="B13" s="211" t="s">
        <v>533</v>
      </c>
      <c r="C13" s="49">
        <f t="shared" ref="C13:C14" si="9">(EXP(E13)-1)*100</f>
        <v>0</v>
      </c>
      <c r="D13" s="50" t="str">
        <f>ROUND((EXP(MID(F13,1,6))-1)*100,3)&amp;"; "&amp;ROUND((EXP(MID(F13,8,5))-1)*100,3)</f>
        <v>-13.238; 15.488</v>
      </c>
      <c r="E13" s="89">
        <v>0</v>
      </c>
      <c r="F13" s="90" t="s">
        <v>729</v>
      </c>
      <c r="G13" s="199">
        <v>0.99299999999999999</v>
      </c>
      <c r="H13" s="49">
        <f>(EXP(J13)-1)*100</f>
        <v>22.140275816016985</v>
      </c>
      <c r="I13" s="57" t="str">
        <f>ROUND((EXP(MID(K13,1,5))-1)*100,3)&amp;"; "&amp;ROUND((EXP(MID(K13,7,5))-1)*100,3)</f>
        <v>6.609; 40.214</v>
      </c>
      <c r="J13" s="89">
        <v>0.2</v>
      </c>
      <c r="K13" s="90" t="s">
        <v>741</v>
      </c>
      <c r="L13" s="200">
        <v>5.0000000000000001E-3</v>
      </c>
      <c r="M13" s="49">
        <f>(EXP(O13)-1)*100</f>
        <v>8.3287067674958628</v>
      </c>
      <c r="N13" s="50" t="str">
        <f>ROUND((EXP(MID(P13,1,6))-1)*100,3)&amp;"; "&amp;ROUND((EXP(MID(P13,8,5))-1)*100,3)</f>
        <v>-10.506; 30.213</v>
      </c>
      <c r="O13" s="89">
        <v>0.08</v>
      </c>
      <c r="P13" s="90" t="s">
        <v>755</v>
      </c>
      <c r="Q13" s="202">
        <v>0.42699999999999999</v>
      </c>
      <c r="S13"/>
      <c r="T13"/>
      <c r="U13"/>
    </row>
    <row r="14" spans="2:21" ht="15.6" customHeight="1" x14ac:dyDescent="0.35">
      <c r="B14" s="212" t="s">
        <v>534</v>
      </c>
      <c r="C14" s="49">
        <f t="shared" si="9"/>
        <v>2.0201340026755776</v>
      </c>
      <c r="D14" s="50" t="str">
        <f>ROUND((EXP(MID(F14,1,6))-1)*100,3)&amp;"; "&amp;ROUND((EXP(MID(F14,8,5))-1)*100,3)</f>
        <v>-16.806; 25.609</v>
      </c>
      <c r="E14" s="89">
        <v>0.02</v>
      </c>
      <c r="F14" s="90" t="s">
        <v>730</v>
      </c>
      <c r="G14" s="199">
        <v>0.83399999999999996</v>
      </c>
      <c r="H14" s="49">
        <f>(EXP(J14)-1)*100</f>
        <v>1.0050167084167949</v>
      </c>
      <c r="I14" s="50" t="str">
        <f>ROUND((EXP(MID(K14,1,6))-1)*100,3)&amp;"; "&amp;ROUND((EXP(MID(K14,8,5))-1)*100,3)</f>
        <v>-7.133; 9.966</v>
      </c>
      <c r="J14" s="89">
        <v>0.01</v>
      </c>
      <c r="K14" s="90" t="s">
        <v>742</v>
      </c>
      <c r="L14" s="199">
        <v>0.80500000000000005</v>
      </c>
      <c r="M14" s="49">
        <f>(EXP(O14)-1)*100</f>
        <v>6.1836546545359639</v>
      </c>
      <c r="N14" s="50" t="str">
        <f>ROUND((EXP(MID(P14,1,6))-1)*100,3)&amp;"; "&amp;ROUND((EXP(MID(P14,8,5))-1)*100,3)</f>
        <v>-14.786; 33.643</v>
      </c>
      <c r="O14" s="89">
        <v>0.06</v>
      </c>
      <c r="P14" s="90" t="s">
        <v>923</v>
      </c>
      <c r="Q14" s="202">
        <v>0.57499999999999996</v>
      </c>
      <c r="S14"/>
      <c r="T14"/>
      <c r="U14"/>
    </row>
    <row r="15" spans="2:21" ht="16.2" x14ac:dyDescent="0.3">
      <c r="B15" s="213" t="s">
        <v>530</v>
      </c>
      <c r="C15" s="51">
        <f>(EXP(E15)-1)*100</f>
        <v>-6.7606180094051727</v>
      </c>
      <c r="D15" s="52" t="str">
        <f t="shared" si="3"/>
        <v>-19.104; 6.93</v>
      </c>
      <c r="E15" s="93">
        <v>-7.0000000000000007E-2</v>
      </c>
      <c r="F15" s="94" t="s">
        <v>663</v>
      </c>
      <c r="G15" s="206">
        <v>0.31</v>
      </c>
      <c r="H15" s="51">
        <f t="shared" ref="H15:H23" si="10">(EXP(J15)-1)*100</f>
        <v>2.0201340026755776</v>
      </c>
      <c r="I15" s="52" t="str">
        <f t="shared" si="0"/>
        <v>-15.465; 22.262</v>
      </c>
      <c r="J15" s="93">
        <v>0.02</v>
      </c>
      <c r="K15" s="94" t="s">
        <v>740</v>
      </c>
      <c r="L15" s="206">
        <v>0.85899999999999999</v>
      </c>
      <c r="M15" s="51">
        <f t="shared" ref="M15:M23" si="11">(EXP(O15)-1)*100</f>
        <v>7.2508181254216542</v>
      </c>
      <c r="N15" s="52" t="str">
        <f t="shared" si="1"/>
        <v>-13.929; 32.711</v>
      </c>
      <c r="O15" s="93">
        <v>7.0000000000000007E-2</v>
      </c>
      <c r="P15" s="94" t="s">
        <v>761</v>
      </c>
      <c r="Q15" s="207">
        <v>0.54900000000000004</v>
      </c>
      <c r="S15"/>
      <c r="T15"/>
      <c r="U15"/>
    </row>
    <row r="16" spans="2:21" ht="16.8" x14ac:dyDescent="0.35">
      <c r="B16" s="213" t="s">
        <v>535</v>
      </c>
      <c r="C16" s="51">
        <f>(EXP(E16)-1)*100</f>
        <v>-0.99501662508318933</v>
      </c>
      <c r="D16" s="52" t="str">
        <f t="shared" si="3"/>
        <v>-11.75; 10.738</v>
      </c>
      <c r="E16" s="93">
        <v>-0.01</v>
      </c>
      <c r="F16" s="94" t="s">
        <v>727</v>
      </c>
      <c r="G16" s="206">
        <v>0.84499999999999997</v>
      </c>
      <c r="H16" s="51">
        <f t="shared" si="10"/>
        <v>16.183424272828304</v>
      </c>
      <c r="I16" s="58" t="str">
        <f>ROUND((EXP(MID(K16,1,5))-1)*100,3)&amp;"; "&amp;ROUND((EXP(MID(K16,7,5))-1)*100,3)</f>
        <v>4.081; 28.403</v>
      </c>
      <c r="J16" s="93">
        <v>0.15</v>
      </c>
      <c r="K16" s="94" t="s">
        <v>747</v>
      </c>
      <c r="L16" s="208">
        <v>7.0000000000000001E-3</v>
      </c>
      <c r="M16" s="51">
        <f t="shared" si="11"/>
        <v>4.0810774192388211</v>
      </c>
      <c r="N16" s="52" t="str">
        <f t="shared" si="1"/>
        <v>-9.968; 19.602</v>
      </c>
      <c r="O16" s="93">
        <v>0.04</v>
      </c>
      <c r="P16" s="94" t="s">
        <v>752</v>
      </c>
      <c r="Q16" s="207">
        <v>0.61099999999999999</v>
      </c>
      <c r="S16"/>
      <c r="T16"/>
      <c r="U16"/>
    </row>
    <row r="17" spans="2:21" ht="15.6" x14ac:dyDescent="0.35">
      <c r="B17" s="214" t="s">
        <v>536</v>
      </c>
      <c r="C17" s="51">
        <f>(EXP(E17)-1)*100</f>
        <v>1.0050167084167949</v>
      </c>
      <c r="D17" s="52" t="str">
        <f t="shared" si="3"/>
        <v>-14.871; 19.363</v>
      </c>
      <c r="E17" s="93">
        <v>0.01</v>
      </c>
      <c r="F17" s="94" t="s">
        <v>728</v>
      </c>
      <c r="G17" s="206">
        <v>0.92800000000000005</v>
      </c>
      <c r="H17" s="51">
        <f t="shared" si="10"/>
        <v>-10.416586470347177</v>
      </c>
      <c r="I17" s="52" t="str">
        <f t="shared" si="0"/>
        <v>-25.174; 6.396</v>
      </c>
      <c r="J17" s="93">
        <v>-0.11</v>
      </c>
      <c r="K17" s="94" t="s">
        <v>748</v>
      </c>
      <c r="L17" s="206">
        <v>0.20399999999999999</v>
      </c>
      <c r="M17" s="51">
        <f t="shared" si="11"/>
        <v>7.2508181254216542</v>
      </c>
      <c r="N17" s="52" t="str">
        <f t="shared" si="1"/>
        <v>-11.662; 30.996</v>
      </c>
      <c r="O17" s="93">
        <v>7.0000000000000007E-2</v>
      </c>
      <c r="P17" s="94" t="s">
        <v>753</v>
      </c>
      <c r="Q17" s="207">
        <v>0.46800000000000003</v>
      </c>
      <c r="S17"/>
      <c r="T17"/>
      <c r="U17"/>
    </row>
    <row r="18" spans="2:21" ht="16.2" x14ac:dyDescent="0.3">
      <c r="B18" s="211" t="s">
        <v>530</v>
      </c>
      <c r="C18" s="49">
        <f t="shared" ref="C18" si="12">(EXP(E18)-1)*100</f>
        <v>-9.5162581964040491</v>
      </c>
      <c r="D18" s="50" t="str">
        <f t="shared" ref="D18:D20" si="13">ROUND((EXP(MID(F18,1,6))-1)*100,3)&amp;"; "&amp;ROUND((EXP(MID(F18,8,5))-1)*100,3)</f>
        <v>-19.587; 1.613</v>
      </c>
      <c r="E18" s="89">
        <v>-0.1</v>
      </c>
      <c r="F18" s="90" t="s">
        <v>734</v>
      </c>
      <c r="G18" s="199">
        <v>9.2999999999999999E-2</v>
      </c>
      <c r="H18" s="49">
        <f>(EXP(J18)-1)*100</f>
        <v>-0.99501662508318933</v>
      </c>
      <c r="I18" s="50" t="str">
        <f>ROUND((EXP(MID(K18,1,6))-1)*100,3)&amp;"; "&amp;ROUND((EXP(MID(K18,8,5))-1)*100,3)</f>
        <v>-15.211; 16.649</v>
      </c>
      <c r="J18" s="89">
        <v>-0.01</v>
      </c>
      <c r="K18" s="90" t="s">
        <v>745</v>
      </c>
      <c r="L18" s="199">
        <v>0.94799999999999995</v>
      </c>
      <c r="M18" s="49">
        <f>(EXP(O18)-1)*100</f>
        <v>1.0050167084167949</v>
      </c>
      <c r="N18" s="50" t="str">
        <f>ROUND((EXP(MID(P18,1,6))-1)*100,3)&amp;"; "&amp;ROUND((EXP(MID(P18,8,5))-1)*100,3)</f>
        <v>-15.97; 21.774</v>
      </c>
      <c r="O18" s="89">
        <v>0.01</v>
      </c>
      <c r="P18" s="90" t="s">
        <v>758</v>
      </c>
      <c r="Q18" s="202">
        <v>0.90600000000000003</v>
      </c>
      <c r="S18"/>
      <c r="T18"/>
      <c r="U18"/>
    </row>
    <row r="19" spans="2:21" ht="16.8" x14ac:dyDescent="0.35">
      <c r="B19" s="211" t="s">
        <v>537</v>
      </c>
      <c r="C19" s="49">
        <f t="shared" ref="C19:C20" si="14">(EXP(E19)-1)*100</f>
        <v>-6.7606180094051727</v>
      </c>
      <c r="D19" s="50" t="str">
        <f t="shared" si="13"/>
        <v>-17.304; 5.76</v>
      </c>
      <c r="E19" s="89">
        <v>-7.0000000000000007E-2</v>
      </c>
      <c r="F19" s="90" t="s">
        <v>737</v>
      </c>
      <c r="G19" s="199">
        <v>0.28799999999999998</v>
      </c>
      <c r="H19" s="49">
        <f>(EXP(J19)-1)*100</f>
        <v>22.140275816016985</v>
      </c>
      <c r="I19" s="57" t="str">
        <f>ROUND((EXP(MID(K19,1,5))-1)*100,3)&amp;"; "&amp;ROUND((EXP(MID(K19,7,5))-1)*100,3)</f>
        <v>7.788; 38.127</v>
      </c>
      <c r="J19" s="89">
        <v>0.2</v>
      </c>
      <c r="K19" s="90" t="s">
        <v>746</v>
      </c>
      <c r="L19" s="200">
        <v>2E-3</v>
      </c>
      <c r="M19" s="49">
        <f>(EXP(O19)-1)*100</f>
        <v>5.1271096376024117</v>
      </c>
      <c r="N19" s="50" t="str">
        <f>ROUND((EXP(MID(P19,1,6))-1)*100,3)&amp;"; "&amp;ROUND((EXP(MID(P19,8,5))-1)*100,3)</f>
        <v>-11.219; 24.234</v>
      </c>
      <c r="O19" s="89">
        <v>0.05</v>
      </c>
      <c r="P19" s="90" t="s">
        <v>759</v>
      </c>
      <c r="Q19" s="202">
        <v>0.56499999999999995</v>
      </c>
      <c r="S19"/>
      <c r="T19"/>
      <c r="U19"/>
    </row>
    <row r="20" spans="2:21" ht="15.6" x14ac:dyDescent="0.35">
      <c r="B20" s="212" t="s">
        <v>538</v>
      </c>
      <c r="C20" s="49">
        <f t="shared" si="14"/>
        <v>-3.9210560847676823</v>
      </c>
      <c r="D20" s="50" t="str">
        <f t="shared" si="13"/>
        <v>-16.389; 10.186</v>
      </c>
      <c r="E20" s="89">
        <v>-0.04</v>
      </c>
      <c r="F20" s="90" t="s">
        <v>735</v>
      </c>
      <c r="G20" s="199">
        <v>0.56399999999999995</v>
      </c>
      <c r="H20" s="49">
        <f>(EXP(J20)-1)*100</f>
        <v>-6.7606180094051727</v>
      </c>
      <c r="I20" s="50" t="str">
        <f>ROUND((EXP(MID(K20,1,6))-1)*100,3)&amp;"; "&amp;ROUND((EXP(MID(K20,8,5))-1)*100,3)</f>
        <v>-23.738; 15.027</v>
      </c>
      <c r="J20" s="89">
        <v>-7.0000000000000007E-2</v>
      </c>
      <c r="K20" s="90" t="s">
        <v>921</v>
      </c>
      <c r="L20" s="199">
        <v>0.53300000000000003</v>
      </c>
      <c r="M20" s="49">
        <f>(EXP(O20)-1)*100</f>
        <v>-3.9210560847676823</v>
      </c>
      <c r="N20" s="50" t="str">
        <f>ROUND((EXP(MID(P20,1,6))-1)*100,3)&amp;"; "&amp;ROUND((EXP(MID(P20,8,5))-1)*100,3)</f>
        <v>-22.74; 20.202</v>
      </c>
      <c r="O20" s="89">
        <v>-0.04</v>
      </c>
      <c r="P20" s="90" t="s">
        <v>760</v>
      </c>
      <c r="Q20" s="202">
        <v>0.74299999999999999</v>
      </c>
      <c r="S20"/>
      <c r="T20"/>
      <c r="U20"/>
    </row>
    <row r="21" spans="2:21" ht="16.2" x14ac:dyDescent="0.3">
      <c r="B21" s="213" t="s">
        <v>530</v>
      </c>
      <c r="C21" s="51">
        <f>(EXP(E21)-1)*100</f>
        <v>-10.416586470347177</v>
      </c>
      <c r="D21" s="52" t="str">
        <f t="shared" si="3"/>
        <v>-21.573; 2.327</v>
      </c>
      <c r="E21" s="93">
        <v>-0.11</v>
      </c>
      <c r="F21" s="94" t="s">
        <v>731</v>
      </c>
      <c r="G21" s="206">
        <v>0.106</v>
      </c>
      <c r="H21" s="51">
        <f t="shared" si="10"/>
        <v>1.0050167084167949</v>
      </c>
      <c r="I21" s="52" t="str">
        <f t="shared" si="0"/>
        <v>-15.97; 21.046</v>
      </c>
      <c r="J21" s="93">
        <v>0.01</v>
      </c>
      <c r="K21" s="94" t="s">
        <v>743</v>
      </c>
      <c r="L21" s="206">
        <v>0.92800000000000005</v>
      </c>
      <c r="M21" s="51">
        <f t="shared" si="11"/>
        <v>7.2508181254216542</v>
      </c>
      <c r="N21" s="52" t="str">
        <f t="shared" si="1"/>
        <v>-13.843; 32.711</v>
      </c>
      <c r="O21" s="93">
        <v>7.0000000000000007E-2</v>
      </c>
      <c r="P21" s="94" t="s">
        <v>659</v>
      </c>
      <c r="Q21" s="207">
        <v>0.54400000000000004</v>
      </c>
      <c r="S21"/>
      <c r="T21"/>
      <c r="U21"/>
    </row>
    <row r="22" spans="2:21" ht="16.8" x14ac:dyDescent="0.35">
      <c r="B22" s="213" t="s">
        <v>539</v>
      </c>
      <c r="C22" s="51">
        <f>(EXP(E22)-1)*100</f>
        <v>1.0050167084167949</v>
      </c>
      <c r="D22" s="52" t="str">
        <f t="shared" si="3"/>
        <v>-9.244; 11.851</v>
      </c>
      <c r="E22" s="93">
        <v>0.01</v>
      </c>
      <c r="F22" s="94" t="s">
        <v>732</v>
      </c>
      <c r="G22" s="206">
        <v>0.88400000000000001</v>
      </c>
      <c r="H22" s="51">
        <f t="shared" si="10"/>
        <v>10.517091807564771</v>
      </c>
      <c r="I22" s="52" t="str">
        <f t="shared" si="0"/>
        <v>-0.399; 23.368</v>
      </c>
      <c r="J22" s="93">
        <v>0.1</v>
      </c>
      <c r="K22" s="94" t="s">
        <v>922</v>
      </c>
      <c r="L22" s="249">
        <v>0.06</v>
      </c>
      <c r="M22" s="51">
        <f t="shared" si="11"/>
        <v>8.3287067674958628</v>
      </c>
      <c r="N22" s="52" t="str">
        <f t="shared" si="1"/>
        <v>-6.947; 24.982</v>
      </c>
      <c r="O22" s="93">
        <v>0.08</v>
      </c>
      <c r="P22" s="94" t="s">
        <v>756</v>
      </c>
      <c r="Q22" s="207">
        <v>0.318</v>
      </c>
      <c r="S22"/>
      <c r="T22"/>
      <c r="U22"/>
    </row>
    <row r="23" spans="2:21" ht="15.6" x14ac:dyDescent="0.35">
      <c r="B23" s="215" t="s">
        <v>540</v>
      </c>
      <c r="C23" s="95">
        <f>(EXP(E23)-1)*100</f>
        <v>-7.6883653613364249</v>
      </c>
      <c r="D23" s="96" t="str">
        <f t="shared" si="3"/>
        <v>-20.148; 5.654</v>
      </c>
      <c r="E23" s="97">
        <v>-0.08</v>
      </c>
      <c r="F23" s="98" t="s">
        <v>733</v>
      </c>
      <c r="G23" s="209">
        <v>0.23599999999999999</v>
      </c>
      <c r="H23" s="95">
        <f t="shared" si="10"/>
        <v>-3.9210560847676823</v>
      </c>
      <c r="I23" s="96" t="str">
        <f t="shared" si="0"/>
        <v>-18.209; 12.975</v>
      </c>
      <c r="J23" s="97">
        <v>-0.04</v>
      </c>
      <c r="K23" s="98" t="s">
        <v>744</v>
      </c>
      <c r="L23" s="209">
        <v>0.63100000000000001</v>
      </c>
      <c r="M23" s="95">
        <f t="shared" si="11"/>
        <v>-0.99501662508318933</v>
      </c>
      <c r="N23" s="96" t="str">
        <f t="shared" si="1"/>
        <v>-23.509; 28.66</v>
      </c>
      <c r="O23" s="97">
        <v>-0.01</v>
      </c>
      <c r="P23" s="98" t="s">
        <v>757</v>
      </c>
      <c r="Q23" s="210">
        <v>0.95399999999999996</v>
      </c>
      <c r="S23"/>
      <c r="T23"/>
      <c r="U23"/>
    </row>
    <row r="24" spans="2:21" ht="16.2" customHeight="1" x14ac:dyDescent="0.25">
      <c r="B24" s="300" t="s">
        <v>1028</v>
      </c>
      <c r="C24" s="301"/>
      <c r="D24" s="301"/>
      <c r="E24" s="301"/>
      <c r="F24" s="301"/>
      <c r="G24" s="301"/>
      <c r="H24" s="301"/>
      <c r="I24" s="301"/>
      <c r="J24" s="301"/>
      <c r="K24" s="301"/>
      <c r="L24" s="301"/>
      <c r="M24" s="301"/>
      <c r="N24" s="301"/>
      <c r="O24" s="301"/>
      <c r="P24" s="301"/>
      <c r="Q24" s="302"/>
    </row>
    <row r="25" spans="2:21" x14ac:dyDescent="0.25">
      <c r="B25" s="303"/>
      <c r="C25" s="304"/>
      <c r="D25" s="304"/>
      <c r="E25" s="304"/>
      <c r="F25" s="304"/>
      <c r="G25" s="304"/>
      <c r="H25" s="304"/>
      <c r="I25" s="304"/>
      <c r="J25" s="304"/>
      <c r="K25" s="304"/>
      <c r="L25" s="304"/>
      <c r="M25" s="304"/>
      <c r="N25" s="304"/>
      <c r="O25" s="304"/>
      <c r="P25" s="304"/>
      <c r="Q25" s="305"/>
    </row>
    <row r="26" spans="2:21" x14ac:dyDescent="0.25">
      <c r="B26" s="303"/>
      <c r="C26" s="304"/>
      <c r="D26" s="304"/>
      <c r="E26" s="304"/>
      <c r="F26" s="304"/>
      <c r="G26" s="304"/>
      <c r="H26" s="304"/>
      <c r="I26" s="304"/>
      <c r="J26" s="304"/>
      <c r="K26" s="304"/>
      <c r="L26" s="304"/>
      <c r="M26" s="304"/>
      <c r="N26" s="304"/>
      <c r="O26" s="304"/>
      <c r="P26" s="304"/>
      <c r="Q26" s="305"/>
    </row>
    <row r="27" spans="2:21" x14ac:dyDescent="0.25">
      <c r="B27" s="303"/>
      <c r="C27" s="304"/>
      <c r="D27" s="304"/>
      <c r="E27" s="304"/>
      <c r="F27" s="304"/>
      <c r="G27" s="304"/>
      <c r="H27" s="304"/>
      <c r="I27" s="304"/>
      <c r="J27" s="304"/>
      <c r="K27" s="304"/>
      <c r="L27" s="304"/>
      <c r="M27" s="304"/>
      <c r="N27" s="304"/>
      <c r="O27" s="304"/>
      <c r="P27" s="304"/>
      <c r="Q27" s="305"/>
    </row>
    <row r="28" spans="2:21" x14ac:dyDescent="0.25">
      <c r="B28" s="303"/>
      <c r="C28" s="304"/>
      <c r="D28" s="304"/>
      <c r="E28" s="304"/>
      <c r="F28" s="304"/>
      <c r="G28" s="304"/>
      <c r="H28" s="304"/>
      <c r="I28" s="304"/>
      <c r="J28" s="304"/>
      <c r="K28" s="304"/>
      <c r="L28" s="304"/>
      <c r="M28" s="304"/>
      <c r="N28" s="304"/>
      <c r="O28" s="304"/>
      <c r="P28" s="304"/>
      <c r="Q28" s="305"/>
    </row>
    <row r="29" spans="2:21" x14ac:dyDescent="0.25">
      <c r="B29" s="303"/>
      <c r="C29" s="304"/>
      <c r="D29" s="304"/>
      <c r="E29" s="304"/>
      <c r="F29" s="304"/>
      <c r="G29" s="304"/>
      <c r="H29" s="304"/>
      <c r="I29" s="304"/>
      <c r="J29" s="304"/>
      <c r="K29" s="304"/>
      <c r="L29" s="304"/>
      <c r="M29" s="304"/>
      <c r="N29" s="304"/>
      <c r="O29" s="304"/>
      <c r="P29" s="304"/>
      <c r="Q29" s="305"/>
    </row>
    <row r="30" spans="2:21" x14ac:dyDescent="0.25">
      <c r="B30" s="306"/>
      <c r="C30" s="307"/>
      <c r="D30" s="307"/>
      <c r="E30" s="307"/>
      <c r="F30" s="307"/>
      <c r="G30" s="307"/>
      <c r="H30" s="307"/>
      <c r="I30" s="307"/>
      <c r="J30" s="307"/>
      <c r="K30" s="307"/>
      <c r="L30" s="307"/>
      <c r="M30" s="307"/>
      <c r="N30" s="307"/>
      <c r="O30" s="307"/>
      <c r="P30" s="307"/>
      <c r="Q30" s="308"/>
    </row>
    <row r="31" spans="2:21" x14ac:dyDescent="0.25">
      <c r="B31" s="12"/>
      <c r="C31" s="12"/>
      <c r="D31" s="44"/>
      <c r="E31" s="41"/>
      <c r="F31" s="55"/>
      <c r="G31" s="44"/>
      <c r="H31" s="12"/>
      <c r="I31" s="12"/>
      <c r="J31" s="41"/>
      <c r="K31" s="55"/>
      <c r="L31" s="44"/>
      <c r="M31" s="12"/>
      <c r="N31" s="12"/>
      <c r="O31" s="41"/>
      <c r="P31" s="55"/>
      <c r="Q31" s="44"/>
    </row>
    <row r="32" spans="2:21" x14ac:dyDescent="0.25">
      <c r="B32" s="12"/>
      <c r="C32" s="12"/>
      <c r="D32" s="44"/>
      <c r="E32" s="41"/>
      <c r="F32" s="55"/>
      <c r="G32" s="44"/>
      <c r="H32" s="12"/>
      <c r="I32" s="12"/>
      <c r="J32" s="41"/>
      <c r="K32" s="55"/>
      <c r="L32" s="44"/>
      <c r="M32" s="12"/>
      <c r="N32" s="12"/>
      <c r="O32" s="41"/>
      <c r="P32" s="55"/>
      <c r="Q32" s="44"/>
    </row>
    <row r="33" spans="2:17" x14ac:dyDescent="0.25">
      <c r="B33" s="12"/>
      <c r="C33" s="12"/>
      <c r="D33" s="44"/>
      <c r="E33" s="41"/>
      <c r="F33" s="55"/>
      <c r="G33" s="44"/>
      <c r="H33" s="12"/>
      <c r="I33" s="12"/>
      <c r="J33" s="41"/>
      <c r="K33" s="55"/>
      <c r="L33" s="44"/>
      <c r="M33" s="12"/>
      <c r="N33" s="12"/>
      <c r="O33" s="41"/>
      <c r="P33" s="55"/>
      <c r="Q33" s="44"/>
    </row>
    <row r="34" spans="2:17" x14ac:dyDescent="0.25">
      <c r="B34" s="12"/>
      <c r="C34" s="12"/>
      <c r="D34" s="44"/>
      <c r="E34" s="41"/>
      <c r="F34" s="55"/>
      <c r="G34" s="44"/>
      <c r="H34" s="12"/>
      <c r="I34" s="12"/>
      <c r="J34" s="41"/>
      <c r="K34" s="55"/>
      <c r="L34" s="44"/>
      <c r="M34" s="12"/>
      <c r="N34" s="12"/>
      <c r="O34" s="41"/>
      <c r="P34" s="55"/>
      <c r="Q34" s="44"/>
    </row>
    <row r="35" spans="2:17" x14ac:dyDescent="0.25">
      <c r="B35" s="12"/>
      <c r="C35" s="12"/>
      <c r="D35" s="44"/>
      <c r="E35" s="41"/>
      <c r="F35" s="55"/>
      <c r="G35" s="44"/>
      <c r="H35" s="12"/>
      <c r="I35" s="12"/>
      <c r="J35" s="41"/>
      <c r="K35" s="55"/>
      <c r="L35" s="44"/>
      <c r="M35" s="12"/>
      <c r="N35" s="12"/>
      <c r="O35" s="41"/>
      <c r="P35" s="55"/>
      <c r="Q35" s="44"/>
    </row>
    <row r="36" spans="2:17" x14ac:dyDescent="0.25">
      <c r="B36" s="12"/>
      <c r="C36" s="12"/>
      <c r="D36" s="44"/>
      <c r="E36" s="41"/>
      <c r="F36" s="55"/>
      <c r="G36" s="44"/>
      <c r="H36" s="12"/>
      <c r="I36" s="12"/>
      <c r="J36" s="41"/>
      <c r="K36" s="55"/>
      <c r="L36" s="44"/>
      <c r="M36" s="12"/>
      <c r="N36" s="12"/>
      <c r="O36" s="41"/>
      <c r="P36" s="55"/>
      <c r="Q36" s="44"/>
    </row>
    <row r="37" spans="2:17" x14ac:dyDescent="0.25">
      <c r="B37" s="12"/>
      <c r="C37" s="12"/>
      <c r="D37" s="44"/>
      <c r="E37" s="41"/>
      <c r="F37" s="55"/>
      <c r="G37" s="44"/>
      <c r="H37" s="12"/>
      <c r="I37" s="12"/>
      <c r="J37" s="41"/>
      <c r="K37" s="55"/>
      <c r="L37" s="44"/>
      <c r="M37" s="12"/>
      <c r="N37" s="12"/>
      <c r="O37" s="41"/>
      <c r="P37" s="55"/>
      <c r="Q37" s="44"/>
    </row>
    <row r="38" spans="2:17" x14ac:dyDescent="0.25">
      <c r="B38" s="12"/>
      <c r="C38" s="12"/>
      <c r="D38" s="44"/>
      <c r="E38" s="41"/>
      <c r="F38" s="55"/>
      <c r="G38" s="44"/>
      <c r="H38" s="12"/>
      <c r="I38" s="12"/>
      <c r="J38" s="41"/>
      <c r="K38" s="55"/>
      <c r="L38" s="44"/>
      <c r="M38" s="12"/>
      <c r="N38" s="12"/>
      <c r="O38" s="41"/>
      <c r="P38" s="55"/>
      <c r="Q38" s="44"/>
    </row>
    <row r="39" spans="2:17" x14ac:dyDescent="0.25">
      <c r="B39" s="12"/>
      <c r="C39" s="12"/>
      <c r="D39" s="44"/>
      <c r="E39" s="41"/>
      <c r="F39" s="55"/>
      <c r="G39" s="44"/>
      <c r="H39" s="12"/>
      <c r="I39" s="12"/>
      <c r="J39" s="41"/>
      <c r="K39" s="55"/>
      <c r="L39" s="44"/>
      <c r="M39" s="12"/>
      <c r="N39" s="12"/>
      <c r="O39" s="41"/>
      <c r="P39" s="55"/>
      <c r="Q39" s="44"/>
    </row>
  </sheetData>
  <mergeCells count="7">
    <mergeCell ref="B24:Q30"/>
    <mergeCell ref="B1:Q1"/>
    <mergeCell ref="C3:Q3"/>
    <mergeCell ref="B3:B5"/>
    <mergeCell ref="C4:G4"/>
    <mergeCell ref="H4:L4"/>
    <mergeCell ref="M4:Q4"/>
  </mergeCells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4BAB0E-33EB-47BA-85C6-4370B99498FC}">
  <dimension ref="B1:U40"/>
  <sheetViews>
    <sheetView topLeftCell="A18" zoomScale="74" zoomScaleNormal="100" workbookViewId="0">
      <selection activeCell="B25" sqref="B25:Q31"/>
    </sheetView>
  </sheetViews>
  <sheetFormatPr baseColWidth="10" defaultColWidth="11.5546875" defaultRowHeight="13.2" x14ac:dyDescent="0.25"/>
  <cols>
    <col min="1" max="1" width="4.6640625" style="1" customWidth="1"/>
    <col min="2" max="2" width="45.6640625" style="1" bestFit="1" customWidth="1"/>
    <col min="3" max="3" width="13.44140625" style="1" customWidth="1"/>
    <col min="4" max="4" width="14.5546875" style="1" bestFit="1" customWidth="1"/>
    <col min="5" max="5" width="11.5546875" style="13"/>
    <col min="6" max="6" width="14.88671875" style="24" bestFit="1" customWidth="1"/>
    <col min="7" max="8" width="11.5546875" style="11"/>
    <col min="9" max="9" width="14.5546875" style="11" bestFit="1" customWidth="1"/>
    <col min="10" max="10" width="11.5546875" style="13"/>
    <col min="11" max="11" width="11.5546875" style="24"/>
    <col min="12" max="12" width="11.5546875" style="11"/>
    <col min="13" max="13" width="13.21875" style="11" customWidth="1"/>
    <col min="14" max="14" width="14.5546875" style="11" bestFit="1" customWidth="1"/>
    <col min="15" max="15" width="11.5546875" style="13"/>
    <col min="16" max="16" width="11.5546875" style="24"/>
    <col min="17" max="17" width="11.5546875" style="11"/>
    <col min="18" max="16384" width="11.5546875" style="1"/>
  </cols>
  <sheetData>
    <row r="1" spans="2:21" ht="13.2" customHeight="1" x14ac:dyDescent="0.25">
      <c r="B1" s="253" t="s">
        <v>967</v>
      </c>
      <c r="C1" s="253"/>
      <c r="D1" s="253"/>
      <c r="E1" s="253"/>
      <c r="F1" s="253"/>
      <c r="G1" s="253"/>
      <c r="H1" s="253"/>
      <c r="I1" s="253"/>
      <c r="J1" s="253"/>
      <c r="K1" s="253"/>
      <c r="L1" s="253"/>
      <c r="M1" s="253"/>
      <c r="N1" s="253"/>
      <c r="O1" s="253"/>
      <c r="P1" s="253"/>
      <c r="Q1" s="253"/>
    </row>
    <row r="2" spans="2:21" ht="13.2" customHeight="1" x14ac:dyDescent="0.25">
      <c r="B2" s="253"/>
      <c r="C2" s="253"/>
      <c r="D2" s="253"/>
      <c r="E2" s="253"/>
      <c r="F2" s="253"/>
      <c r="G2" s="253"/>
      <c r="H2" s="253"/>
      <c r="I2" s="253"/>
      <c r="J2" s="253"/>
      <c r="K2" s="253"/>
      <c r="L2" s="253"/>
      <c r="M2" s="253"/>
      <c r="N2" s="253"/>
      <c r="O2" s="253"/>
      <c r="P2" s="253"/>
      <c r="Q2" s="253"/>
    </row>
    <row r="4" spans="2:21" ht="16.2" customHeight="1" x14ac:dyDescent="0.25">
      <c r="B4" s="312"/>
      <c r="C4" s="309" t="s">
        <v>522</v>
      </c>
      <c r="D4" s="310"/>
      <c r="E4" s="310"/>
      <c r="F4" s="310"/>
      <c r="G4" s="310"/>
      <c r="H4" s="310"/>
      <c r="I4" s="310"/>
      <c r="J4" s="310"/>
      <c r="K4" s="310"/>
      <c r="L4" s="310"/>
      <c r="M4" s="310"/>
      <c r="N4" s="310"/>
      <c r="O4" s="310"/>
      <c r="P4" s="310"/>
      <c r="Q4" s="311"/>
    </row>
    <row r="5" spans="2:21" ht="14.4" customHeight="1" x14ac:dyDescent="0.35">
      <c r="B5" s="313"/>
      <c r="C5" s="287" t="s">
        <v>654</v>
      </c>
      <c r="D5" s="288"/>
      <c r="E5" s="288"/>
      <c r="F5" s="288"/>
      <c r="G5" s="289"/>
      <c r="H5" s="287" t="s">
        <v>702</v>
      </c>
      <c r="I5" s="288"/>
      <c r="J5" s="288"/>
      <c r="K5" s="288"/>
      <c r="L5" s="289"/>
      <c r="M5" s="287" t="s">
        <v>655</v>
      </c>
      <c r="N5" s="288"/>
      <c r="O5" s="288"/>
      <c r="P5" s="288"/>
      <c r="Q5" s="289"/>
    </row>
    <row r="6" spans="2:21" ht="42" x14ac:dyDescent="0.25">
      <c r="B6" s="314"/>
      <c r="C6" s="33" t="s">
        <v>541</v>
      </c>
      <c r="D6" s="218" t="s">
        <v>508</v>
      </c>
      <c r="E6" s="219" t="s">
        <v>507</v>
      </c>
      <c r="F6" s="220" t="s">
        <v>508</v>
      </c>
      <c r="G6" s="221" t="s">
        <v>4</v>
      </c>
      <c r="H6" s="33" t="s">
        <v>701</v>
      </c>
      <c r="I6" s="222" t="s">
        <v>508</v>
      </c>
      <c r="J6" s="223" t="s">
        <v>507</v>
      </c>
      <c r="K6" s="220" t="s">
        <v>508</v>
      </c>
      <c r="L6" s="224" t="s">
        <v>4</v>
      </c>
      <c r="M6" s="33" t="s">
        <v>542</v>
      </c>
      <c r="N6" s="222" t="s">
        <v>508</v>
      </c>
      <c r="O6" s="223" t="s">
        <v>507</v>
      </c>
      <c r="P6" s="220" t="s">
        <v>508</v>
      </c>
      <c r="Q6" s="224" t="s">
        <v>4</v>
      </c>
    </row>
    <row r="7" spans="2:21" s="9" customFormat="1" ht="16.2" x14ac:dyDescent="0.3">
      <c r="B7" s="211" t="s">
        <v>909</v>
      </c>
      <c r="C7" s="49">
        <f>(EXP(E7)-1)*100</f>
        <v>-18.126924692201818</v>
      </c>
      <c r="D7" s="57" t="str">
        <f>ROUND((EXP(MID(F7,1,6))-1)*100,3)&amp;"; "&amp;ROUND((EXP(MID(F7,8,6))-1)*100,3)</f>
        <v>-33.169; 0.2</v>
      </c>
      <c r="E7" s="89">
        <v>-0.2</v>
      </c>
      <c r="F7" s="90" t="s">
        <v>805</v>
      </c>
      <c r="G7" s="248">
        <v>5.3999999999999999E-2</v>
      </c>
      <c r="H7" s="49">
        <f>(EXP(J7)-1)*100</f>
        <v>25.860000992947786</v>
      </c>
      <c r="I7" s="50" t="str">
        <f t="shared" ref="I7:I12" si="0">ROUND((EXP(MID(K7,1,6))-1)*100,3)&amp;"; "&amp;ROUND((EXP(MID(K7,8,5))-1)*100,3)</f>
        <v>-0.399; 59.68</v>
      </c>
      <c r="J7" s="89">
        <v>0.23</v>
      </c>
      <c r="K7" s="90" t="s">
        <v>822</v>
      </c>
      <c r="L7" s="248">
        <v>5.5E-2</v>
      </c>
      <c r="M7" s="49">
        <f>(EXP(O7)-1)*100</f>
        <v>10.517091807564771</v>
      </c>
      <c r="N7" s="50" t="str">
        <f t="shared" ref="N7:N12" si="1">ROUND((EXP(MID(P7,1,6))-1)*100,3)&amp;"; "&amp;ROUND((EXP(MID(P7,8,5))-1)*100,3)</f>
        <v>-16.389; 46.082</v>
      </c>
      <c r="O7" s="89">
        <v>0.1</v>
      </c>
      <c r="P7" s="90" t="s">
        <v>838</v>
      </c>
      <c r="Q7" s="202">
        <v>0.48299999999999998</v>
      </c>
      <c r="S7"/>
      <c r="T7"/>
      <c r="U7"/>
    </row>
    <row r="8" spans="2:21" s="9" customFormat="1" ht="16.8" x14ac:dyDescent="0.35">
      <c r="B8" s="211" t="s">
        <v>531</v>
      </c>
      <c r="C8" s="49">
        <f t="shared" ref="C8:C12" si="2">(EXP(E8)-1)*100</f>
        <v>-0.99501662508318933</v>
      </c>
      <c r="D8" s="50" t="str">
        <f t="shared" ref="D8:D24" si="3">ROUND((EXP(MID(F8,1,6))-1)*100,3)&amp;"; "&amp;ROUND((EXP(MID(F8,8,5))-1)*100,3)</f>
        <v>-15.802; 16.883</v>
      </c>
      <c r="E8" s="89">
        <v>-0.01</v>
      </c>
      <c r="F8" s="90" t="s">
        <v>806</v>
      </c>
      <c r="G8" s="199">
        <v>0.92200000000000004</v>
      </c>
      <c r="H8" s="49">
        <f t="shared" ref="H8:H12" si="4">(EXP(J8)-1)*100</f>
        <v>2.0201340026755776</v>
      </c>
      <c r="I8" s="50" t="str">
        <f t="shared" si="0"/>
        <v>-22.663; 33.91</v>
      </c>
      <c r="J8" s="89">
        <v>0.02</v>
      </c>
      <c r="K8" s="90" t="s">
        <v>823</v>
      </c>
      <c r="L8" s="199">
        <v>0.89900000000000002</v>
      </c>
      <c r="M8" s="49">
        <f t="shared" ref="M8:M12" si="5">(EXP(O8)-1)*100</f>
        <v>40.494759056359378</v>
      </c>
      <c r="N8" s="57" t="str">
        <f>ROUND((EXP(MID(P8,1,5))-1)*100,3)&amp;"; "&amp;ROUND((EXP(MID(P8,7,5))-1)*100,3)</f>
        <v>8.546; 81.848</v>
      </c>
      <c r="O8" s="89">
        <v>0.34</v>
      </c>
      <c r="P8" s="90" t="s">
        <v>839</v>
      </c>
      <c r="Q8" s="203">
        <v>1.0999999999999999E-2</v>
      </c>
      <c r="S8"/>
      <c r="T8"/>
      <c r="U8"/>
    </row>
    <row r="9" spans="2:21" s="9" customFormat="1" ht="15.6" x14ac:dyDescent="0.35">
      <c r="B9" s="212" t="s">
        <v>910</v>
      </c>
      <c r="C9" s="49">
        <f t="shared" si="2"/>
        <v>12.749685157937574</v>
      </c>
      <c r="D9" s="50" t="str">
        <f t="shared" si="3"/>
        <v>-11.662; 43.764</v>
      </c>
      <c r="E9" s="89">
        <v>0.12</v>
      </c>
      <c r="F9" s="90" t="s">
        <v>807</v>
      </c>
      <c r="G9" s="199">
        <v>0.33800000000000002</v>
      </c>
      <c r="H9" s="49">
        <f t="shared" si="4"/>
        <v>22.140275816016985</v>
      </c>
      <c r="I9" s="50" t="str">
        <f t="shared" si="0"/>
        <v>-10.237; 65.202</v>
      </c>
      <c r="J9" s="89">
        <v>0.2</v>
      </c>
      <c r="K9" s="90" t="s">
        <v>824</v>
      </c>
      <c r="L9" s="199">
        <v>0.20799999999999999</v>
      </c>
      <c r="M9" s="49">
        <f t="shared" si="5"/>
        <v>-17.30408660566377</v>
      </c>
      <c r="N9" s="50" t="str">
        <f t="shared" si="1"/>
        <v>-41.316; 15.373</v>
      </c>
      <c r="O9" s="89">
        <v>-0.19</v>
      </c>
      <c r="P9" s="90" t="s">
        <v>840</v>
      </c>
      <c r="Q9" s="202">
        <v>0.26100000000000001</v>
      </c>
      <c r="S9"/>
      <c r="T9"/>
      <c r="U9"/>
    </row>
    <row r="10" spans="2:21" s="9" customFormat="1" ht="16.2" x14ac:dyDescent="0.3">
      <c r="B10" s="213" t="s">
        <v>909</v>
      </c>
      <c r="C10" s="51">
        <f t="shared" si="2"/>
        <v>-17.30408660566377</v>
      </c>
      <c r="D10" s="37" t="str">
        <f t="shared" si="3"/>
        <v>-32.43; 1.715</v>
      </c>
      <c r="E10" s="79">
        <v>-0.19</v>
      </c>
      <c r="F10" s="82" t="s">
        <v>808</v>
      </c>
      <c r="G10" s="247">
        <v>7.3999999999999996E-2</v>
      </c>
      <c r="H10" s="51">
        <f t="shared" si="4"/>
        <v>18.530485132036546</v>
      </c>
      <c r="I10" s="37" t="str">
        <f t="shared" si="0"/>
        <v>-3.246; 46.375</v>
      </c>
      <c r="J10" s="79">
        <v>0.17</v>
      </c>
      <c r="K10" s="82" t="s">
        <v>825</v>
      </c>
      <c r="L10" s="22">
        <v>0.10100000000000001</v>
      </c>
      <c r="M10" s="51">
        <f t="shared" si="5"/>
        <v>5.1271096376024117</v>
      </c>
      <c r="N10" s="37" t="str">
        <f t="shared" si="1"/>
        <v>-20.547; 39.515</v>
      </c>
      <c r="O10" s="79">
        <v>0.05</v>
      </c>
      <c r="P10" s="82" t="s">
        <v>853</v>
      </c>
      <c r="Q10" s="204">
        <v>0.72</v>
      </c>
      <c r="S10"/>
      <c r="T10"/>
      <c r="U10"/>
    </row>
    <row r="11" spans="2:21" s="9" customFormat="1" ht="16.8" x14ac:dyDescent="0.35">
      <c r="B11" s="213" t="s">
        <v>915</v>
      </c>
      <c r="C11" s="51">
        <f t="shared" si="2"/>
        <v>4.0810774192388211</v>
      </c>
      <c r="D11" s="52" t="str">
        <f t="shared" si="3"/>
        <v>-10.327; 21.046</v>
      </c>
      <c r="E11" s="93">
        <v>0.04</v>
      </c>
      <c r="F11" s="94" t="s">
        <v>809</v>
      </c>
      <c r="G11" s="206">
        <v>0.59299999999999997</v>
      </c>
      <c r="H11" s="51">
        <f t="shared" si="4"/>
        <v>10.517091807564771</v>
      </c>
      <c r="I11" s="52" t="str">
        <f t="shared" si="0"/>
        <v>-7.318; 32.181</v>
      </c>
      <c r="J11" s="93">
        <v>0.1</v>
      </c>
      <c r="K11" s="94" t="s">
        <v>667</v>
      </c>
      <c r="L11" s="206">
        <v>0.26300000000000001</v>
      </c>
      <c r="M11" s="51">
        <f t="shared" si="5"/>
        <v>33.642748802547203</v>
      </c>
      <c r="N11" s="58" t="str">
        <f>ROUND((EXP(MID(P11,1,5))-1)*100,3)&amp;"; "&amp;ROUND((EXP(MID(P11,7,5))-1)*100,3)</f>
        <v>7.358; 66.196</v>
      </c>
      <c r="O11" s="93">
        <v>0.28999999999999998</v>
      </c>
      <c r="P11" s="94" t="s">
        <v>841</v>
      </c>
      <c r="Q11" s="216">
        <v>0.01</v>
      </c>
      <c r="S11"/>
      <c r="T11"/>
      <c r="U11"/>
    </row>
    <row r="12" spans="2:21" s="9" customFormat="1" ht="14.4" customHeight="1" x14ac:dyDescent="0.35">
      <c r="B12" s="214" t="s">
        <v>917</v>
      </c>
      <c r="C12" s="51">
        <f t="shared" si="2"/>
        <v>2.0201340026755776</v>
      </c>
      <c r="D12" s="52" t="str">
        <f t="shared" si="3"/>
        <v>-17.634; 27.379</v>
      </c>
      <c r="E12" s="93">
        <v>0.02</v>
      </c>
      <c r="F12" s="94" t="s">
        <v>810</v>
      </c>
      <c r="G12" s="206">
        <v>0.83</v>
      </c>
      <c r="H12" s="51">
        <f t="shared" si="4"/>
        <v>16.183424272828304</v>
      </c>
      <c r="I12" s="52" t="str">
        <f t="shared" si="0"/>
        <v>-7.04; 46.375</v>
      </c>
      <c r="J12" s="93">
        <v>0.15</v>
      </c>
      <c r="K12" s="94" t="s">
        <v>826</v>
      </c>
      <c r="L12" s="206">
        <v>0.184</v>
      </c>
      <c r="M12" s="51">
        <f t="shared" si="5"/>
        <v>-11.307956328284252</v>
      </c>
      <c r="N12" s="52" t="str">
        <f t="shared" si="1"/>
        <v>-34.361; 20.683</v>
      </c>
      <c r="O12" s="93">
        <v>-0.12</v>
      </c>
      <c r="P12" s="94" t="s">
        <v>665</v>
      </c>
      <c r="Q12" s="207">
        <v>0.45500000000000002</v>
      </c>
      <c r="S12"/>
      <c r="T12"/>
      <c r="U12"/>
    </row>
    <row r="13" spans="2:21" s="9" customFormat="1" ht="14.4" customHeight="1" x14ac:dyDescent="0.3">
      <c r="B13" s="211" t="s">
        <v>909</v>
      </c>
      <c r="C13" s="49">
        <f>(EXP(E13)-1)*100</f>
        <v>-15.633518340361629</v>
      </c>
      <c r="D13" s="50" t="str">
        <f t="shared" ref="D13:D21" si="6">ROUND((EXP(MID(F13,1,6))-1)*100,3)&amp;"; "&amp;ROUND((EXP(MID(F13,8,5))-1)*100,3)</f>
        <v>-31.477; 3.149</v>
      </c>
      <c r="E13" s="89">
        <v>-0.17</v>
      </c>
      <c r="F13" s="90" t="s">
        <v>668</v>
      </c>
      <c r="G13" s="248">
        <v>9.8000000000000004E-2</v>
      </c>
      <c r="H13" s="49">
        <f t="shared" ref="H13:H24" si="7">(EXP(J13)-1)*100</f>
        <v>10.517091807564771</v>
      </c>
      <c r="I13" s="50" t="str">
        <f>ROUND((EXP(MID(K13,1,6))-1)*100,3)&amp;"; "&amp;ROUND((EXP(MID(K13,8,5))-1)*100,3)</f>
        <v>-10.147; 35.798</v>
      </c>
      <c r="J13" s="89">
        <v>0.1</v>
      </c>
      <c r="K13" s="90" t="s">
        <v>829</v>
      </c>
      <c r="L13" s="199">
        <v>0.34799999999999998</v>
      </c>
      <c r="M13" s="49">
        <f t="shared" ref="M13:M24" si="8">(EXP(O13)-1)*100</f>
        <v>13.882838332462178</v>
      </c>
      <c r="N13" s="50" t="str">
        <f t="shared" ref="N13:N24" si="9">ROUND((EXP(MID(P13,1,6))-1)*100,3)&amp;"; "&amp;ROUND((EXP(MID(P13,8,5))-1)*100,3)</f>
        <v>-13.843; 51.135</v>
      </c>
      <c r="O13" s="89">
        <v>0.13</v>
      </c>
      <c r="P13" s="90" t="s">
        <v>845</v>
      </c>
      <c r="Q13" s="202">
        <v>0.35799999999999998</v>
      </c>
      <c r="S13"/>
      <c r="T13"/>
      <c r="U13"/>
    </row>
    <row r="14" spans="2:21" s="9" customFormat="1" ht="14.4" customHeight="1" x14ac:dyDescent="0.35">
      <c r="B14" s="211" t="s">
        <v>533</v>
      </c>
      <c r="C14" s="49">
        <f>(EXP(E14)-1)*100</f>
        <v>-0.99501662508318933</v>
      </c>
      <c r="D14" s="50" t="str">
        <f t="shared" si="6"/>
        <v>-18.127; 20.804</v>
      </c>
      <c r="E14" s="89">
        <v>-0.01</v>
      </c>
      <c r="F14" s="90" t="s">
        <v>818</v>
      </c>
      <c r="G14" s="199">
        <v>0.95899999999999996</v>
      </c>
      <c r="H14" s="49">
        <f t="shared" si="7"/>
        <v>24.607673058738079</v>
      </c>
      <c r="I14" s="57" t="str">
        <f>ROUND((EXP(MID(K14,1,5))-1)*100,3)&amp;"; "&amp;ROUND((EXP(MID(K14,7,5))-1)*100,3)</f>
        <v>1.715; 51.135</v>
      </c>
      <c r="J14" s="89">
        <v>0.22</v>
      </c>
      <c r="K14" s="90" t="s">
        <v>830</v>
      </c>
      <c r="L14" s="200">
        <v>3.5000000000000003E-2</v>
      </c>
      <c r="M14" s="49">
        <f t="shared" si="8"/>
        <v>3.0454533953516938</v>
      </c>
      <c r="N14" s="50" t="str">
        <f t="shared" si="9"/>
        <v>-22.663; 37.851</v>
      </c>
      <c r="O14" s="89">
        <v>0.03</v>
      </c>
      <c r="P14" s="90" t="s">
        <v>846</v>
      </c>
      <c r="Q14" s="202">
        <v>0.82699999999999996</v>
      </c>
      <c r="S14"/>
      <c r="T14"/>
      <c r="U14"/>
    </row>
    <row r="15" spans="2:21" s="9" customFormat="1" ht="14.4" customHeight="1" x14ac:dyDescent="0.35">
      <c r="B15" s="212" t="s">
        <v>911</v>
      </c>
      <c r="C15" s="49">
        <f>(EXP(E15)-1)*100</f>
        <v>3.0454533953516938</v>
      </c>
      <c r="D15" s="50" t="str">
        <f t="shared" si="6"/>
        <v>-22.198; 37.713</v>
      </c>
      <c r="E15" s="89">
        <v>0.03</v>
      </c>
      <c r="F15" s="90" t="s">
        <v>819</v>
      </c>
      <c r="G15" s="199">
        <v>0.81299999999999994</v>
      </c>
      <c r="H15" s="49">
        <f t="shared" si="7"/>
        <v>-2.9554466451491845</v>
      </c>
      <c r="I15" s="50" t="str">
        <f>ROUND((EXP(MID(K15,1,6))-1)*100,3)&amp;"; "&amp;ROUND((EXP(MID(K15,8,5))-1)*100,3)</f>
        <v>-25.77; 26.491</v>
      </c>
      <c r="J15" s="89">
        <v>-0.03</v>
      </c>
      <c r="K15" s="90" t="s">
        <v>831</v>
      </c>
      <c r="L15" s="199">
        <v>0.81599999999999995</v>
      </c>
      <c r="M15" s="49">
        <f t="shared" si="8"/>
        <v>9.4174283705210406</v>
      </c>
      <c r="N15" s="50" t="str">
        <f t="shared" si="9"/>
        <v>-24.573; 57.933</v>
      </c>
      <c r="O15" s="89">
        <v>0.09</v>
      </c>
      <c r="P15" s="90" t="s">
        <v>847</v>
      </c>
      <c r="Q15" s="202">
        <v>0.64300000000000002</v>
      </c>
      <c r="S15"/>
      <c r="T15"/>
      <c r="U15"/>
    </row>
    <row r="16" spans="2:21" s="9" customFormat="1" ht="14.4" customHeight="1" x14ac:dyDescent="0.3">
      <c r="B16" s="213" t="s">
        <v>909</v>
      </c>
      <c r="C16" s="51">
        <f>(EXP(E16)-1)*100</f>
        <v>-3.9210560847676823</v>
      </c>
      <c r="D16" s="52" t="str">
        <f t="shared" si="6"/>
        <v>-21.651; 18.53</v>
      </c>
      <c r="E16" s="93">
        <v>-0.04</v>
      </c>
      <c r="F16" s="94" t="s">
        <v>820</v>
      </c>
      <c r="G16" s="206">
        <v>0.72599999999999998</v>
      </c>
      <c r="H16" s="51">
        <f t="shared" si="7"/>
        <v>5.1271096376024117</v>
      </c>
      <c r="I16" s="52" t="str">
        <f>ROUND((EXP(MID(K16,1,6))-1)*100,3)&amp;"; "&amp;ROUND((EXP(MID(K16,8,5))-1)*100,3)</f>
        <v>-14.273; 29.175</v>
      </c>
      <c r="J16" s="93">
        <v>0.05</v>
      </c>
      <c r="K16" s="94" t="s">
        <v>827</v>
      </c>
      <c r="L16" s="206">
        <v>0.626</v>
      </c>
      <c r="M16" s="51">
        <f t="shared" si="8"/>
        <v>16.183424272828304</v>
      </c>
      <c r="N16" s="52" t="str">
        <f t="shared" si="9"/>
        <v>-13.498; 56.518</v>
      </c>
      <c r="O16" s="93">
        <v>0.15</v>
      </c>
      <c r="P16" s="94" t="s">
        <v>842</v>
      </c>
      <c r="Q16" s="207">
        <v>0.317</v>
      </c>
      <c r="S16"/>
      <c r="T16"/>
      <c r="U16"/>
    </row>
    <row r="17" spans="2:21" s="9" customFormat="1" ht="14.4" customHeight="1" x14ac:dyDescent="0.35">
      <c r="B17" s="213" t="s">
        <v>535</v>
      </c>
      <c r="C17" s="51">
        <f t="shared" ref="C17:C18" si="10">(EXP(E17)-1)*100</f>
        <v>-1.9801326693244747</v>
      </c>
      <c r="D17" s="52" t="str">
        <f t="shared" si="6"/>
        <v>-16.556; 16.067</v>
      </c>
      <c r="E17" s="93">
        <v>-0.02</v>
      </c>
      <c r="F17" s="94" t="s">
        <v>811</v>
      </c>
      <c r="G17" s="206">
        <v>0.84599999999999997</v>
      </c>
      <c r="H17" s="51">
        <f t="shared" si="7"/>
        <v>17.351087099181029</v>
      </c>
      <c r="I17" s="58" t="str">
        <f>ROUND((EXP(MID(K17,1,5))-1)*100,3)&amp;"; "&amp;ROUND((EXP(MID(K17,7,5))-1)*100,3)</f>
        <v>3.458; 34.313</v>
      </c>
      <c r="J17" s="93">
        <v>0.16</v>
      </c>
      <c r="K17" s="94" t="s">
        <v>828</v>
      </c>
      <c r="L17" s="208">
        <v>1.4E-2</v>
      </c>
      <c r="M17" s="51">
        <f t="shared" si="8"/>
        <v>-0.99501662508318933</v>
      </c>
      <c r="N17" s="52" t="str">
        <f t="shared" si="9"/>
        <v>-20.467; 24.359</v>
      </c>
      <c r="O17" s="93">
        <v>-0.01</v>
      </c>
      <c r="P17" s="94" t="s">
        <v>843</v>
      </c>
      <c r="Q17" s="207">
        <v>0.96199999999999997</v>
      </c>
      <c r="S17"/>
      <c r="T17"/>
      <c r="U17"/>
    </row>
    <row r="18" spans="2:21" s="9" customFormat="1" ht="14.4" customHeight="1" x14ac:dyDescent="0.35">
      <c r="B18" s="214" t="s">
        <v>912</v>
      </c>
      <c r="C18" s="51">
        <f t="shared" si="10"/>
        <v>2.0201340026755776</v>
      </c>
      <c r="D18" s="52" t="str">
        <f t="shared" si="6"/>
        <v>-18.86; 27.379</v>
      </c>
      <c r="E18" s="93">
        <v>0.02</v>
      </c>
      <c r="F18" s="94" t="s">
        <v>812</v>
      </c>
      <c r="G18" s="206">
        <v>0.88800000000000001</v>
      </c>
      <c r="H18" s="51">
        <f t="shared" si="7"/>
        <v>-2.9554466451491845</v>
      </c>
      <c r="I18" s="52" t="str">
        <f>ROUND((EXP(MID(K18,1,6))-1)*100,3)&amp;"; "&amp;ROUND((EXP(MID(K18,8,5))-1)*100,3)</f>
        <v>-21.416; 19.722</v>
      </c>
      <c r="J18" s="93">
        <v>-0.03</v>
      </c>
      <c r="K18" s="94" t="s">
        <v>924</v>
      </c>
      <c r="L18" s="206">
        <v>0.77600000000000002</v>
      </c>
      <c r="M18" s="51">
        <f t="shared" si="8"/>
        <v>6.1836546545359639</v>
      </c>
      <c r="N18" s="52" t="str">
        <f t="shared" si="9"/>
        <v>-20.228; 41.623</v>
      </c>
      <c r="O18" s="93">
        <v>0.06</v>
      </c>
      <c r="P18" s="94" t="s">
        <v>844</v>
      </c>
      <c r="Q18" s="207">
        <v>0.67700000000000005</v>
      </c>
      <c r="S18"/>
      <c r="T18"/>
      <c r="U18"/>
    </row>
    <row r="19" spans="2:21" s="9" customFormat="1" ht="14.4" customHeight="1" x14ac:dyDescent="0.3">
      <c r="B19" s="211" t="s">
        <v>909</v>
      </c>
      <c r="C19" s="49">
        <f>(EXP(E19)-1)*100</f>
        <v>-11.307956328284252</v>
      </c>
      <c r="D19" s="50" t="str">
        <f t="shared" si="6"/>
        <v>-27.819; 8.763</v>
      </c>
      <c r="E19" s="89">
        <v>-0.12</v>
      </c>
      <c r="F19" s="90" t="s">
        <v>815</v>
      </c>
      <c r="G19" s="199">
        <v>0.25</v>
      </c>
      <c r="H19" s="49">
        <f t="shared" si="7"/>
        <v>27.124915032140471</v>
      </c>
      <c r="I19" s="57" t="str">
        <f>ROUND((EXP(MID(K19,1,5))-1)*100,3)&amp;"; "&amp;ROUND((EXP(MID(K19,7,5))-1)*100,3)</f>
        <v>1.511; 59.361</v>
      </c>
      <c r="J19" s="89">
        <v>0.24</v>
      </c>
      <c r="K19" s="90" t="s">
        <v>835</v>
      </c>
      <c r="L19" s="200">
        <v>3.7999999999999999E-2</v>
      </c>
      <c r="M19" s="49">
        <f t="shared" si="8"/>
        <v>-7.6883653613364249</v>
      </c>
      <c r="N19" s="50" t="str">
        <f t="shared" si="9"/>
        <v>-30.441; 21.896</v>
      </c>
      <c r="O19" s="89">
        <v>-0.08</v>
      </c>
      <c r="P19" s="90" t="s">
        <v>666</v>
      </c>
      <c r="Q19" s="202">
        <v>0.56599999999999995</v>
      </c>
      <c r="S19"/>
      <c r="T19"/>
      <c r="U19"/>
    </row>
    <row r="20" spans="2:21" s="9" customFormat="1" ht="14.4" customHeight="1" x14ac:dyDescent="0.35">
      <c r="B20" s="211" t="s">
        <v>537</v>
      </c>
      <c r="C20" s="49">
        <f>(EXP(E20)-1)*100</f>
        <v>-4.8770575499285984</v>
      </c>
      <c r="D20" s="50" t="str">
        <f t="shared" si="6"/>
        <v>-19.989; 12.412</v>
      </c>
      <c r="E20" s="89">
        <v>-0.05</v>
      </c>
      <c r="F20" s="90" t="s">
        <v>816</v>
      </c>
      <c r="G20" s="199">
        <v>0.54300000000000004</v>
      </c>
      <c r="H20" s="49">
        <f t="shared" si="7"/>
        <v>6.1836546545359639</v>
      </c>
      <c r="I20" s="50" t="str">
        <f>ROUND((EXP(MID(K20,1,6))-1)*100,3)&amp;"; "&amp;ROUND((EXP(MID(K20,8,5))-1)*100,3)</f>
        <v>-14.273; 32.049</v>
      </c>
      <c r="J20" s="89">
        <v>0.06</v>
      </c>
      <c r="K20" s="90" t="s">
        <v>836</v>
      </c>
      <c r="L20" s="199">
        <v>0.57299999999999995</v>
      </c>
      <c r="M20" s="49">
        <f t="shared" si="8"/>
        <v>6.1836546545359639</v>
      </c>
      <c r="N20" s="50" t="str">
        <f t="shared" si="9"/>
        <v>-15.549; 33.376</v>
      </c>
      <c r="O20" s="89">
        <v>0.06</v>
      </c>
      <c r="P20" s="90" t="s">
        <v>851</v>
      </c>
      <c r="Q20" s="202">
        <v>0.61</v>
      </c>
      <c r="S20"/>
      <c r="T20"/>
      <c r="U20"/>
    </row>
    <row r="21" spans="2:21" s="9" customFormat="1" ht="14.4" customHeight="1" x14ac:dyDescent="0.35">
      <c r="B21" s="212" t="s">
        <v>913</v>
      </c>
      <c r="C21" s="49">
        <f>(EXP(E21)-1)*100</f>
        <v>-1.9801326693244747</v>
      </c>
      <c r="D21" s="50" t="str">
        <f t="shared" si="6"/>
        <v>-23.049; 25.232</v>
      </c>
      <c r="E21" s="89">
        <v>-0.02</v>
      </c>
      <c r="F21" s="90" t="s">
        <v>817</v>
      </c>
      <c r="G21" s="199">
        <v>0.88100000000000001</v>
      </c>
      <c r="H21" s="49">
        <f t="shared" si="7"/>
        <v>22.140275816016985</v>
      </c>
      <c r="I21" s="50" t="str">
        <f>ROUND((EXP(MID(K21,1,6))-1)*100,3)&amp;"; "&amp;ROUND((EXP(MID(K21,8,5))-1)*100,3)</f>
        <v>-5.351; 58.091</v>
      </c>
      <c r="J21" s="89">
        <v>0.2</v>
      </c>
      <c r="K21" s="90" t="s">
        <v>837</v>
      </c>
      <c r="L21" s="199">
        <v>0.125</v>
      </c>
      <c r="M21" s="49">
        <f t="shared" si="8"/>
        <v>-0.99501662508318933</v>
      </c>
      <c r="N21" s="50" t="str">
        <f t="shared" si="9"/>
        <v>-29.107; 37.163</v>
      </c>
      <c r="O21" s="89">
        <v>-0.01</v>
      </c>
      <c r="P21" s="90" t="s">
        <v>852</v>
      </c>
      <c r="Q21" s="202">
        <v>0.93600000000000005</v>
      </c>
      <c r="S21"/>
      <c r="T21"/>
      <c r="U21"/>
    </row>
    <row r="22" spans="2:21" s="9" customFormat="1" ht="14.4" customHeight="1" x14ac:dyDescent="0.3">
      <c r="B22" s="213" t="s">
        <v>909</v>
      </c>
      <c r="C22" s="51">
        <f t="shared" ref="C22:C24" si="11">(EXP(E22)-1)*100</f>
        <v>-10.416586470347177</v>
      </c>
      <c r="D22" s="52" t="str">
        <f t="shared" si="3"/>
        <v>-27.312; 9.856</v>
      </c>
      <c r="E22" s="93">
        <v>-0.11</v>
      </c>
      <c r="F22" s="94" t="s">
        <v>813</v>
      </c>
      <c r="G22" s="206">
        <v>0.28499999999999998</v>
      </c>
      <c r="H22" s="51">
        <f t="shared" si="7"/>
        <v>9.4174283705210406</v>
      </c>
      <c r="I22" s="52" t="str">
        <f>ROUND((EXP(MID(K22,1,6))-1)*100,3)&amp;"; "&amp;ROUND((EXP(MID(K22,8,5))-1)*100,3)</f>
        <v>-11.927; 35.527</v>
      </c>
      <c r="J22" s="93">
        <v>0.09</v>
      </c>
      <c r="K22" s="94" t="s">
        <v>832</v>
      </c>
      <c r="L22" s="206">
        <v>0.42099999999999999</v>
      </c>
      <c r="M22" s="51">
        <f t="shared" si="8"/>
        <v>6.1836546545359639</v>
      </c>
      <c r="N22" s="52" t="str">
        <f t="shared" si="9"/>
        <v>-21.022; 43.476</v>
      </c>
      <c r="O22" s="93">
        <v>0.06</v>
      </c>
      <c r="P22" s="94" t="s">
        <v>848</v>
      </c>
      <c r="Q22" s="207">
        <v>0.68100000000000005</v>
      </c>
      <c r="S22"/>
      <c r="T22"/>
      <c r="U22"/>
    </row>
    <row r="23" spans="2:21" s="9" customFormat="1" ht="14.4" customHeight="1" x14ac:dyDescent="0.35">
      <c r="B23" s="213" t="s">
        <v>539</v>
      </c>
      <c r="C23" s="51">
        <f t="shared" si="11"/>
        <v>4.0810774192388211</v>
      </c>
      <c r="D23" s="52" t="str">
        <f t="shared" si="3"/>
        <v>-8.881; 18.294</v>
      </c>
      <c r="E23" s="93">
        <v>0.04</v>
      </c>
      <c r="F23" s="94" t="s">
        <v>814</v>
      </c>
      <c r="G23" s="206">
        <v>0.57499999999999996</v>
      </c>
      <c r="H23" s="51">
        <f t="shared" si="7"/>
        <v>5.1271096376024117</v>
      </c>
      <c r="I23" s="52" t="str">
        <f>ROUND((EXP(MID(K23,1,6))-1)*100,3)&amp;"; "&amp;ROUND((EXP(MID(K23,8,5))-1)*100,3)</f>
        <v>-12.716; 26.491</v>
      </c>
      <c r="J23" s="93">
        <v>0.05</v>
      </c>
      <c r="K23" s="94" t="s">
        <v>833</v>
      </c>
      <c r="L23" s="206">
        <v>0.60299999999999998</v>
      </c>
      <c r="M23" s="51">
        <f t="shared" si="8"/>
        <v>18.530485132036546</v>
      </c>
      <c r="N23" s="52" t="str">
        <f t="shared" si="9"/>
        <v>-8.424; 53.572</v>
      </c>
      <c r="O23" s="93">
        <v>0.17</v>
      </c>
      <c r="P23" s="94" t="s">
        <v>849</v>
      </c>
      <c r="Q23" s="207">
        <v>0.19800000000000001</v>
      </c>
      <c r="S23"/>
      <c r="T23"/>
      <c r="U23"/>
    </row>
    <row r="24" spans="2:21" s="9" customFormat="1" ht="14.4" customHeight="1" x14ac:dyDescent="0.35">
      <c r="B24" s="215" t="s">
        <v>914</v>
      </c>
      <c r="C24" s="95">
        <f t="shared" si="11"/>
        <v>-7.6883653613364249</v>
      </c>
      <c r="D24" s="96" t="str">
        <f t="shared" si="3"/>
        <v>-25.174; 14.912</v>
      </c>
      <c r="E24" s="97">
        <v>-0.08</v>
      </c>
      <c r="F24" s="98" t="s">
        <v>821</v>
      </c>
      <c r="G24" s="209">
        <v>0.49099999999999999</v>
      </c>
      <c r="H24" s="95">
        <f t="shared" si="7"/>
        <v>7.2508181254216542</v>
      </c>
      <c r="I24" s="96" t="str">
        <f>ROUND((EXP(MID(K24,1,6))-1)*100,3)&amp;"; "&amp;ROUND((EXP(MID(K24,8,5))-1)*100,3)</f>
        <v>-14.358; 33.776</v>
      </c>
      <c r="J24" s="97">
        <v>7.0000000000000007E-2</v>
      </c>
      <c r="K24" s="98" t="s">
        <v>834</v>
      </c>
      <c r="L24" s="209">
        <v>0.55100000000000005</v>
      </c>
      <c r="M24" s="95">
        <f t="shared" si="8"/>
        <v>-13.064176460119414</v>
      </c>
      <c r="N24" s="96" t="str">
        <f t="shared" si="9"/>
        <v>-35.725; 18.649</v>
      </c>
      <c r="O24" s="97">
        <v>-0.14000000000000001</v>
      </c>
      <c r="P24" s="98" t="s">
        <v>850</v>
      </c>
      <c r="Q24" s="210">
        <v>0.38900000000000001</v>
      </c>
      <c r="S24"/>
      <c r="T24"/>
      <c r="U24"/>
    </row>
    <row r="25" spans="2:21" ht="16.2" customHeight="1" x14ac:dyDescent="0.25">
      <c r="B25" s="254" t="s">
        <v>936</v>
      </c>
      <c r="C25" s="255"/>
      <c r="D25" s="255"/>
      <c r="E25" s="255"/>
      <c r="F25" s="255"/>
      <c r="G25" s="255"/>
      <c r="H25" s="255"/>
      <c r="I25" s="255"/>
      <c r="J25" s="255"/>
      <c r="K25" s="255"/>
      <c r="L25" s="255"/>
      <c r="M25" s="255"/>
      <c r="N25" s="255"/>
      <c r="O25" s="255"/>
      <c r="P25" s="255"/>
      <c r="Q25" s="256"/>
    </row>
    <row r="26" spans="2:21" x14ac:dyDescent="0.25">
      <c r="B26" s="257"/>
      <c r="C26" s="258"/>
      <c r="D26" s="258"/>
      <c r="E26" s="258"/>
      <c r="F26" s="258"/>
      <c r="G26" s="258"/>
      <c r="H26" s="258"/>
      <c r="I26" s="258"/>
      <c r="J26" s="258"/>
      <c r="K26" s="258"/>
      <c r="L26" s="258"/>
      <c r="M26" s="258"/>
      <c r="N26" s="258"/>
      <c r="O26" s="258"/>
      <c r="P26" s="258"/>
      <c r="Q26" s="259"/>
    </row>
    <row r="27" spans="2:21" x14ac:dyDescent="0.25">
      <c r="B27" s="257"/>
      <c r="C27" s="258"/>
      <c r="D27" s="258"/>
      <c r="E27" s="258"/>
      <c r="F27" s="258"/>
      <c r="G27" s="258"/>
      <c r="H27" s="258"/>
      <c r="I27" s="258"/>
      <c r="J27" s="258"/>
      <c r="K27" s="258"/>
      <c r="L27" s="258"/>
      <c r="M27" s="258"/>
      <c r="N27" s="258"/>
      <c r="O27" s="258"/>
      <c r="P27" s="258"/>
      <c r="Q27" s="259"/>
    </row>
    <row r="28" spans="2:21" ht="14.4" x14ac:dyDescent="0.3">
      <c r="B28" s="257"/>
      <c r="C28" s="258"/>
      <c r="D28" s="258"/>
      <c r="E28" s="258"/>
      <c r="F28" s="258"/>
      <c r="G28" s="258"/>
      <c r="H28" s="258"/>
      <c r="I28" s="258"/>
      <c r="J28" s="258"/>
      <c r="K28" s="258"/>
      <c r="L28" s="258"/>
      <c r="M28" s="258"/>
      <c r="N28" s="258"/>
      <c r="O28" s="258"/>
      <c r="P28" s="258"/>
      <c r="Q28" s="259"/>
      <c r="S28" s="31"/>
      <c r="T28"/>
      <c r="U28" s="32"/>
    </row>
    <row r="29" spans="2:21" ht="14.4" x14ac:dyDescent="0.3">
      <c r="B29" s="257"/>
      <c r="C29" s="258"/>
      <c r="D29" s="258"/>
      <c r="E29" s="258"/>
      <c r="F29" s="258"/>
      <c r="G29" s="258"/>
      <c r="H29" s="258"/>
      <c r="I29" s="258"/>
      <c r="J29" s="258"/>
      <c r="K29" s="258"/>
      <c r="L29" s="258"/>
      <c r="M29" s="258"/>
      <c r="N29" s="258"/>
      <c r="O29" s="258"/>
      <c r="P29" s="258"/>
      <c r="Q29" s="259"/>
      <c r="S29" s="31"/>
      <c r="T29"/>
      <c r="U29" s="32"/>
    </row>
    <row r="30" spans="2:21" ht="14.4" x14ac:dyDescent="0.3">
      <c r="B30" s="257"/>
      <c r="C30" s="258"/>
      <c r="D30" s="258"/>
      <c r="E30" s="258"/>
      <c r="F30" s="258"/>
      <c r="G30" s="258"/>
      <c r="H30" s="258"/>
      <c r="I30" s="258"/>
      <c r="J30" s="258"/>
      <c r="K30" s="258"/>
      <c r="L30" s="258"/>
      <c r="M30" s="258"/>
      <c r="N30" s="258"/>
      <c r="O30" s="258"/>
      <c r="P30" s="258"/>
      <c r="Q30" s="259"/>
      <c r="S30" s="31"/>
      <c r="T30"/>
      <c r="U30" s="32"/>
    </row>
    <row r="31" spans="2:21" x14ac:dyDescent="0.25">
      <c r="B31" s="260"/>
      <c r="C31" s="261"/>
      <c r="D31" s="261"/>
      <c r="E31" s="261"/>
      <c r="F31" s="261"/>
      <c r="G31" s="261"/>
      <c r="H31" s="261"/>
      <c r="I31" s="261"/>
      <c r="J31" s="261"/>
      <c r="K31" s="261"/>
      <c r="L31" s="261"/>
      <c r="M31" s="261"/>
      <c r="N31" s="261"/>
      <c r="O31" s="261"/>
      <c r="P31" s="261"/>
      <c r="Q31" s="262"/>
    </row>
    <row r="32" spans="2:21" x14ac:dyDescent="0.25">
      <c r="B32" s="12"/>
      <c r="C32" s="12"/>
      <c r="D32" s="12"/>
      <c r="E32" s="41"/>
      <c r="F32" s="55"/>
      <c r="G32" s="44"/>
      <c r="H32" s="12"/>
      <c r="I32" s="12"/>
      <c r="J32" s="41"/>
      <c r="K32" s="55"/>
      <c r="L32" s="44"/>
      <c r="M32" s="12"/>
      <c r="N32" s="12"/>
      <c r="O32" s="41"/>
      <c r="P32" s="55"/>
      <c r="Q32" s="44"/>
    </row>
    <row r="33" spans="2:17" x14ac:dyDescent="0.25">
      <c r="B33" s="12"/>
      <c r="C33" s="12"/>
      <c r="D33" s="12"/>
      <c r="E33" s="41"/>
      <c r="F33" s="55"/>
      <c r="G33" s="44"/>
      <c r="H33" s="12"/>
      <c r="I33" s="12"/>
      <c r="J33" s="41"/>
      <c r="K33" s="55"/>
      <c r="L33" s="44"/>
      <c r="M33" s="12"/>
      <c r="N33" s="12"/>
      <c r="O33" s="41"/>
      <c r="P33" s="55"/>
      <c r="Q33" s="44"/>
    </row>
    <row r="34" spans="2:17" x14ac:dyDescent="0.25">
      <c r="B34" s="12"/>
      <c r="C34" s="12"/>
      <c r="D34" s="12"/>
      <c r="E34" s="41"/>
      <c r="F34" s="55"/>
      <c r="G34" s="44"/>
      <c r="H34" s="12"/>
      <c r="I34" s="12"/>
      <c r="J34" s="41"/>
      <c r="K34" s="55"/>
      <c r="L34" s="44"/>
      <c r="M34" s="12"/>
      <c r="N34" s="12"/>
      <c r="O34" s="41"/>
      <c r="P34" s="55"/>
      <c r="Q34" s="44"/>
    </row>
    <row r="35" spans="2:17" x14ac:dyDescent="0.25">
      <c r="B35" s="12"/>
      <c r="C35" s="12"/>
      <c r="D35" s="12"/>
      <c r="E35" s="41"/>
      <c r="F35" s="55"/>
      <c r="G35" s="44"/>
      <c r="H35" s="12"/>
      <c r="I35" s="12"/>
      <c r="J35" s="41"/>
      <c r="K35" s="55"/>
      <c r="L35" s="44"/>
      <c r="M35" s="12"/>
      <c r="N35" s="12"/>
      <c r="O35" s="41"/>
      <c r="P35" s="55"/>
      <c r="Q35" s="44"/>
    </row>
    <row r="36" spans="2:17" x14ac:dyDescent="0.25">
      <c r="B36" s="12"/>
      <c r="C36" s="12"/>
      <c r="D36" s="12"/>
      <c r="E36" s="41"/>
      <c r="F36" s="55"/>
      <c r="G36" s="44"/>
      <c r="H36" s="12"/>
      <c r="I36" s="12"/>
      <c r="J36" s="41"/>
      <c r="K36" s="55"/>
      <c r="L36" s="44"/>
      <c r="M36" s="12"/>
      <c r="N36" s="12"/>
      <c r="O36" s="41"/>
      <c r="P36" s="55"/>
      <c r="Q36" s="44"/>
    </row>
    <row r="37" spans="2:17" x14ac:dyDescent="0.25">
      <c r="B37" s="12"/>
      <c r="C37" s="12"/>
      <c r="D37" s="12"/>
      <c r="E37" s="41"/>
      <c r="F37" s="55"/>
      <c r="G37" s="44"/>
      <c r="H37" s="12"/>
      <c r="I37" s="12"/>
      <c r="J37" s="41"/>
      <c r="K37" s="55"/>
      <c r="L37" s="44"/>
      <c r="M37" s="12"/>
      <c r="N37" s="12"/>
      <c r="O37" s="41"/>
      <c r="P37" s="55"/>
      <c r="Q37" s="44"/>
    </row>
    <row r="38" spans="2:17" x14ac:dyDescent="0.25">
      <c r="B38" s="12"/>
      <c r="C38" s="12"/>
      <c r="D38" s="12"/>
      <c r="E38" s="41"/>
      <c r="F38" s="55"/>
      <c r="G38" s="44"/>
      <c r="H38" s="12"/>
      <c r="I38" s="12"/>
      <c r="J38" s="41"/>
      <c r="K38" s="55"/>
      <c r="L38" s="44"/>
      <c r="M38" s="12"/>
      <c r="N38" s="12"/>
      <c r="O38" s="41"/>
      <c r="P38" s="55"/>
      <c r="Q38" s="44"/>
    </row>
    <row r="39" spans="2:17" x14ac:dyDescent="0.25">
      <c r="B39" s="12"/>
      <c r="C39" s="12"/>
      <c r="D39" s="12"/>
      <c r="E39" s="41"/>
      <c r="F39" s="55"/>
      <c r="G39" s="44"/>
      <c r="H39" s="12"/>
      <c r="I39" s="12"/>
      <c r="J39" s="41"/>
      <c r="K39" s="55"/>
      <c r="L39" s="44"/>
      <c r="M39" s="12"/>
      <c r="N39" s="12"/>
      <c r="O39" s="41"/>
      <c r="P39" s="55"/>
      <c r="Q39" s="44"/>
    </row>
    <row r="40" spans="2:17" x14ac:dyDescent="0.25">
      <c r="B40" s="12"/>
      <c r="C40" s="12"/>
      <c r="D40" s="12"/>
      <c r="E40" s="41"/>
      <c r="F40" s="55"/>
      <c r="G40" s="44"/>
      <c r="H40" s="12"/>
      <c r="I40" s="12"/>
      <c r="J40" s="41"/>
      <c r="K40" s="55"/>
      <c r="L40" s="44"/>
      <c r="M40" s="12"/>
      <c r="N40" s="12"/>
      <c r="O40" s="41"/>
      <c r="P40" s="55"/>
      <c r="Q40" s="44"/>
    </row>
  </sheetData>
  <mergeCells count="7">
    <mergeCell ref="B25:Q31"/>
    <mergeCell ref="B1:Q2"/>
    <mergeCell ref="B4:B6"/>
    <mergeCell ref="C4:Q4"/>
    <mergeCell ref="C5:G5"/>
    <mergeCell ref="H5:L5"/>
    <mergeCell ref="M5:Q5"/>
  </mergeCells>
  <pageMargins left="0.7" right="0.7" top="0.78740157499999996" bottom="0.78740157499999996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B566F-F4BD-4ECA-9B90-BFED4E7F786E}">
  <dimension ref="B1:U40"/>
  <sheetViews>
    <sheetView topLeftCell="A12" zoomScale="82" zoomScaleNormal="100" workbookViewId="0">
      <selection activeCell="B25" sqref="B25:Q32"/>
    </sheetView>
  </sheetViews>
  <sheetFormatPr baseColWidth="10" defaultColWidth="11.5546875" defaultRowHeight="13.2" x14ac:dyDescent="0.25"/>
  <cols>
    <col min="1" max="1" width="4.6640625" style="1" customWidth="1"/>
    <col min="2" max="2" width="36" style="1" customWidth="1"/>
    <col min="3" max="3" width="13" style="1" customWidth="1"/>
    <col min="4" max="4" width="14.88671875" style="1" bestFit="1" customWidth="1"/>
    <col min="5" max="5" width="11.5546875" style="11"/>
    <col min="6" max="6" width="12.33203125" style="54" customWidth="1"/>
    <col min="7" max="8" width="11.5546875" style="11"/>
    <col min="9" max="9" width="14.88671875" style="11" bestFit="1" customWidth="1"/>
    <col min="10" max="10" width="11.5546875" style="11"/>
    <col min="11" max="11" width="11.5546875" style="54"/>
    <col min="12" max="12" width="11.5546875" style="11"/>
    <col min="13" max="13" width="13" style="11" customWidth="1"/>
    <col min="14" max="14" width="14.33203125" style="11" bestFit="1" customWidth="1"/>
    <col min="15" max="15" width="11.5546875" style="11"/>
    <col min="16" max="16" width="11.5546875" style="54"/>
    <col min="17" max="17" width="11.5546875" style="11"/>
    <col min="18" max="16384" width="11.5546875" style="1"/>
  </cols>
  <sheetData>
    <row r="1" spans="2:21" ht="13.2" customHeight="1" x14ac:dyDescent="0.25">
      <c r="B1" s="253" t="s">
        <v>968</v>
      </c>
      <c r="C1" s="253"/>
      <c r="D1" s="253"/>
      <c r="E1" s="253"/>
      <c r="F1" s="253"/>
      <c r="G1" s="253"/>
      <c r="H1" s="253"/>
      <c r="I1" s="253"/>
      <c r="J1" s="253"/>
      <c r="K1" s="253"/>
      <c r="L1" s="253"/>
      <c r="M1" s="253"/>
      <c r="N1" s="253"/>
      <c r="O1" s="253"/>
      <c r="P1" s="253"/>
      <c r="Q1" s="253"/>
    </row>
    <row r="2" spans="2:21" ht="13.2" customHeight="1" x14ac:dyDescent="0.25">
      <c r="B2" s="253"/>
      <c r="C2" s="253"/>
      <c r="D2" s="253"/>
      <c r="E2" s="253"/>
      <c r="F2" s="253"/>
      <c r="G2" s="253"/>
      <c r="H2" s="253"/>
      <c r="I2" s="253"/>
      <c r="J2" s="253"/>
      <c r="K2" s="253"/>
      <c r="L2" s="253"/>
      <c r="M2" s="253"/>
      <c r="N2" s="253"/>
      <c r="O2" s="253"/>
      <c r="P2" s="253"/>
      <c r="Q2" s="253"/>
    </row>
    <row r="4" spans="2:21" ht="16.2" customHeight="1" x14ac:dyDescent="0.25">
      <c r="B4" s="312"/>
      <c r="C4" s="309" t="s">
        <v>522</v>
      </c>
      <c r="D4" s="310"/>
      <c r="E4" s="310"/>
      <c r="F4" s="310"/>
      <c r="G4" s="310"/>
      <c r="H4" s="310"/>
      <c r="I4" s="310"/>
      <c r="J4" s="310"/>
      <c r="K4" s="310"/>
      <c r="L4" s="310"/>
      <c r="M4" s="310"/>
      <c r="N4" s="310"/>
      <c r="O4" s="310"/>
      <c r="P4" s="310"/>
      <c r="Q4" s="311"/>
    </row>
    <row r="5" spans="2:21" ht="14.4" customHeight="1" x14ac:dyDescent="0.35">
      <c r="B5" s="313"/>
      <c r="C5" s="287" t="s">
        <v>669</v>
      </c>
      <c r="D5" s="288"/>
      <c r="E5" s="288"/>
      <c r="F5" s="288"/>
      <c r="G5" s="289"/>
      <c r="H5" s="287" t="s">
        <v>703</v>
      </c>
      <c r="I5" s="288"/>
      <c r="J5" s="288"/>
      <c r="K5" s="288"/>
      <c r="L5" s="289"/>
      <c r="M5" s="287" t="s">
        <v>670</v>
      </c>
      <c r="N5" s="288"/>
      <c r="O5" s="288"/>
      <c r="P5" s="288"/>
      <c r="Q5" s="289"/>
    </row>
    <row r="6" spans="2:21" ht="42" x14ac:dyDescent="0.25">
      <c r="B6" s="314"/>
      <c r="C6" s="33" t="s">
        <v>541</v>
      </c>
      <c r="D6" s="218" t="s">
        <v>508</v>
      </c>
      <c r="E6" s="219" t="s">
        <v>507</v>
      </c>
      <c r="F6" s="220" t="s">
        <v>508</v>
      </c>
      <c r="G6" s="221" t="s">
        <v>4</v>
      </c>
      <c r="H6" s="33" t="s">
        <v>701</v>
      </c>
      <c r="I6" s="222" t="s">
        <v>508</v>
      </c>
      <c r="J6" s="223" t="s">
        <v>507</v>
      </c>
      <c r="K6" s="220" t="s">
        <v>508</v>
      </c>
      <c r="L6" s="224" t="s">
        <v>4</v>
      </c>
      <c r="M6" s="33" t="s">
        <v>542</v>
      </c>
      <c r="N6" s="222" t="s">
        <v>508</v>
      </c>
      <c r="O6" s="223" t="s">
        <v>507</v>
      </c>
      <c r="P6" s="220" t="s">
        <v>508</v>
      </c>
      <c r="Q6" s="224" t="s">
        <v>4</v>
      </c>
    </row>
    <row r="7" spans="2:21" ht="16.2" x14ac:dyDescent="0.3">
      <c r="B7" s="211" t="s">
        <v>530</v>
      </c>
      <c r="C7" s="49">
        <f>(EXP(E7)-1)*100</f>
        <v>-8.6068814728771805</v>
      </c>
      <c r="D7" s="57" t="str">
        <f>ROUND((EXP(MID(F7,1,6))-1)*100,3)&amp;"; "&amp;ROUND((EXP(MID(F7,8,6))-1)*100,3)</f>
        <v>-20.705; 5.443</v>
      </c>
      <c r="E7" s="89">
        <v>-0.09</v>
      </c>
      <c r="F7" s="90" t="s">
        <v>880</v>
      </c>
      <c r="G7" s="199">
        <v>0.222</v>
      </c>
      <c r="H7" s="49">
        <f>(EXP(J7)-1)*100</f>
        <v>-0.99501662508318933</v>
      </c>
      <c r="I7" s="50" t="str">
        <f t="shared" ref="I7:I24" si="0">ROUND((EXP(MID(K7,1,6))-1)*100,3)&amp;"; "&amp;ROUND((EXP(MID(K7,8,5))-1)*100,3)</f>
        <v>-6.293; 4.603</v>
      </c>
      <c r="J7" s="89">
        <v>-0.01</v>
      </c>
      <c r="K7" s="90" t="s">
        <v>676</v>
      </c>
      <c r="L7" s="199">
        <v>0.72099999999999997</v>
      </c>
      <c r="M7" s="49">
        <f>(EXP(O7)-1)*100</f>
        <v>5.1271096376024117</v>
      </c>
      <c r="N7" s="50" t="str">
        <f t="shared" ref="N7:N12" si="1">ROUND((EXP(MID(P7,1,6))-1)*100,3)&amp;"; "&amp;ROUND((EXP(MID(P7,8,5))-1)*100,3)</f>
        <v>-13.498; 28.66</v>
      </c>
      <c r="O7" s="89">
        <v>0.05</v>
      </c>
      <c r="P7" s="90" t="s">
        <v>671</v>
      </c>
      <c r="Q7" s="202">
        <v>0.59599999999999997</v>
      </c>
      <c r="S7"/>
      <c r="T7"/>
      <c r="U7"/>
    </row>
    <row r="8" spans="2:21" ht="16.8" x14ac:dyDescent="0.35">
      <c r="B8" s="211" t="s">
        <v>531</v>
      </c>
      <c r="C8" s="49">
        <f t="shared" ref="C8:C12" si="2">(EXP(E8)-1)*100</f>
        <v>5.1271096376024117</v>
      </c>
      <c r="D8" s="50" t="str">
        <f t="shared" ref="D8:D12" si="3">ROUND((EXP(MID(F8,1,6))-1)*100,3)&amp;"; "&amp;ROUND((EXP(MID(F8,8,5))-1)*100,3)</f>
        <v>-7.781; 20.442</v>
      </c>
      <c r="E8" s="89">
        <v>0.05</v>
      </c>
      <c r="F8" s="90" t="s">
        <v>881</v>
      </c>
      <c r="G8" s="199">
        <v>0.439</v>
      </c>
      <c r="H8" s="49">
        <f t="shared" ref="H8:H12" si="4">(EXP(J8)-1)*100</f>
        <v>19.721736312181015</v>
      </c>
      <c r="I8" s="57" t="str">
        <f>ROUND((EXP(MID(K8,1,5))-1)*100,3)&amp;"; "&amp;ROUND((EXP(MID(K8,7,5))-1)*100,3)</f>
        <v>4.603; 37.438</v>
      </c>
      <c r="J8" s="89">
        <v>0.18</v>
      </c>
      <c r="K8" s="90" t="s">
        <v>867</v>
      </c>
      <c r="L8" s="200">
        <v>0.01</v>
      </c>
      <c r="M8" s="49">
        <f t="shared" ref="M8:M12" si="5">(EXP(O8)-1)*100</f>
        <v>22.140275816016985</v>
      </c>
      <c r="N8" s="57" t="str">
        <f>ROUND((EXP(MID(P8,1,5))-1)*100,3)&amp;"; "&amp;ROUND((EXP(MID(P8,7,5))-1)*100,3)</f>
        <v>2.327; 47.108</v>
      </c>
      <c r="O8" s="89">
        <v>0.2</v>
      </c>
      <c r="P8" s="90" t="s">
        <v>854</v>
      </c>
      <c r="Q8" s="203">
        <v>2.9000000000000001E-2</v>
      </c>
      <c r="S8"/>
      <c r="T8"/>
      <c r="U8"/>
    </row>
    <row r="9" spans="2:21" ht="15.6" x14ac:dyDescent="0.35">
      <c r="B9" s="212" t="s">
        <v>532</v>
      </c>
      <c r="C9" s="49">
        <f t="shared" si="2"/>
        <v>8.3287067674958628</v>
      </c>
      <c r="D9" s="50" t="str">
        <f t="shared" si="3"/>
        <v>-10.863; 32.711</v>
      </c>
      <c r="E9" s="89">
        <v>0.08</v>
      </c>
      <c r="F9" s="90" t="s">
        <v>882</v>
      </c>
      <c r="G9" s="199">
        <v>0.41</v>
      </c>
      <c r="H9" s="49">
        <f t="shared" si="4"/>
        <v>3.0454533953516938</v>
      </c>
      <c r="I9" s="50" t="str">
        <f t="shared" si="0"/>
        <v>-3.729; 9.856</v>
      </c>
      <c r="J9" s="89">
        <v>0.03</v>
      </c>
      <c r="K9" s="90" t="s">
        <v>868</v>
      </c>
      <c r="L9" s="199">
        <v>0.40500000000000003</v>
      </c>
      <c r="M9" s="49">
        <f t="shared" si="5"/>
        <v>-14.785621103378865</v>
      </c>
      <c r="N9" s="50" t="str">
        <f t="shared" si="1"/>
        <v>-32.227; 6.609</v>
      </c>
      <c r="O9" s="89">
        <v>-0.16</v>
      </c>
      <c r="P9" s="90" t="s">
        <v>855</v>
      </c>
      <c r="Q9" s="202">
        <v>0.16200000000000001</v>
      </c>
      <c r="S9"/>
      <c r="T9"/>
      <c r="U9"/>
    </row>
    <row r="10" spans="2:21" ht="16.2" x14ac:dyDescent="0.3">
      <c r="B10" s="213" t="s">
        <v>530</v>
      </c>
      <c r="C10" s="51">
        <f t="shared" si="2"/>
        <v>-8.6068814728771805</v>
      </c>
      <c r="D10" s="37" t="str">
        <f t="shared" si="3"/>
        <v>-22.12; 6.503</v>
      </c>
      <c r="E10" s="79">
        <v>-0.09</v>
      </c>
      <c r="F10" s="82" t="s">
        <v>894</v>
      </c>
      <c r="G10" s="22">
        <v>0.24199999999999999</v>
      </c>
      <c r="H10" s="51">
        <f t="shared" si="4"/>
        <v>0</v>
      </c>
      <c r="I10" s="52" t="str">
        <f t="shared" si="0"/>
        <v>-9.516; 9.746</v>
      </c>
      <c r="J10" s="79">
        <v>0</v>
      </c>
      <c r="K10" s="82" t="s">
        <v>876</v>
      </c>
      <c r="L10" s="22">
        <v>0.94799999999999995</v>
      </c>
      <c r="M10" s="51">
        <f t="shared" si="5"/>
        <v>-8.6068814728771805</v>
      </c>
      <c r="N10" s="37" t="str">
        <f t="shared" si="1"/>
        <v>-25.472; 13.088</v>
      </c>
      <c r="O10" s="79">
        <v>-0.09</v>
      </c>
      <c r="P10" s="82" t="s">
        <v>672</v>
      </c>
      <c r="Q10" s="204">
        <v>0.42399999999999999</v>
      </c>
      <c r="S10"/>
      <c r="T10"/>
      <c r="U10"/>
    </row>
    <row r="11" spans="2:21" ht="16.8" x14ac:dyDescent="0.35">
      <c r="B11" s="213" t="s">
        <v>915</v>
      </c>
      <c r="C11" s="51">
        <f t="shared" si="2"/>
        <v>7.2508181254216542</v>
      </c>
      <c r="D11" s="52" t="str">
        <f t="shared" si="3"/>
        <v>-5.067; 21.896</v>
      </c>
      <c r="E11" s="93">
        <v>7.0000000000000007E-2</v>
      </c>
      <c r="F11" s="94" t="s">
        <v>883</v>
      </c>
      <c r="G11" s="206">
        <v>0.254</v>
      </c>
      <c r="H11" s="51">
        <f t="shared" si="4"/>
        <v>22.140275816016985</v>
      </c>
      <c r="I11" s="58" t="str">
        <f>ROUND((EXP(MID(K11,1,5))-1)*100,3)&amp;"; "&amp;ROUND((EXP(MID(K11,7,5))-1)*100,3)</f>
        <v>7.251; 38.127</v>
      </c>
      <c r="J11" s="93">
        <v>0.2</v>
      </c>
      <c r="K11" s="94" t="s">
        <v>681</v>
      </c>
      <c r="L11" s="208">
        <v>3.0000000000000001E-3</v>
      </c>
      <c r="M11" s="51">
        <f t="shared" si="5"/>
        <v>22.140275816016985</v>
      </c>
      <c r="N11" s="58" t="str">
        <f>ROUND((EXP(MID(P11,1,5))-1)*100,3)&amp;"; "&amp;ROUND((EXP(MID(P11,7,5))-1)*100,3)</f>
        <v>3.355; 45.063</v>
      </c>
      <c r="O11" s="93">
        <v>0.2</v>
      </c>
      <c r="P11" s="94" t="s">
        <v>673</v>
      </c>
      <c r="Q11" s="216">
        <v>0.02</v>
      </c>
      <c r="S11"/>
      <c r="T11"/>
      <c r="U11"/>
    </row>
    <row r="12" spans="2:21" ht="14.4" customHeight="1" x14ac:dyDescent="0.35">
      <c r="B12" s="214" t="s">
        <v>916</v>
      </c>
      <c r="C12" s="51">
        <f t="shared" si="2"/>
        <v>16.183424272828304</v>
      </c>
      <c r="D12" s="52" t="str">
        <f t="shared" si="3"/>
        <v>-3.536; 41.34</v>
      </c>
      <c r="E12" s="93">
        <v>0.15</v>
      </c>
      <c r="F12" s="94" t="s">
        <v>884</v>
      </c>
      <c r="G12" s="206">
        <v>0.114</v>
      </c>
      <c r="H12" s="51">
        <f t="shared" si="4"/>
        <v>8.3287067674958628</v>
      </c>
      <c r="I12" s="52" t="str">
        <f t="shared" si="0"/>
        <v>-2.078; 20.563</v>
      </c>
      <c r="J12" s="93">
        <v>0.08</v>
      </c>
      <c r="K12" s="94" t="s">
        <v>677</v>
      </c>
      <c r="L12" s="206">
        <v>0.11799999999999999</v>
      </c>
      <c r="M12" s="51">
        <f t="shared" si="5"/>
        <v>-6.7606180094051727</v>
      </c>
      <c r="N12" s="52" t="str">
        <f t="shared" si="1"/>
        <v>-26.582; 18.412</v>
      </c>
      <c r="O12" s="93">
        <v>-7.0000000000000007E-2</v>
      </c>
      <c r="P12" s="94" t="s">
        <v>674</v>
      </c>
      <c r="Q12" s="207">
        <v>0.56599999999999995</v>
      </c>
      <c r="S12"/>
      <c r="T12"/>
      <c r="U12"/>
    </row>
    <row r="13" spans="2:21" ht="14.4" customHeight="1" x14ac:dyDescent="0.3">
      <c r="B13" s="211" t="s">
        <v>530</v>
      </c>
      <c r="C13" s="49">
        <f>(EXP(E13)-1)*100</f>
        <v>-10.416586470347177</v>
      </c>
      <c r="D13" s="50" t="str">
        <f t="shared" ref="D13:D24" si="6">ROUND((EXP(MID(F13,1,6))-1)*100,3)&amp;"; "&amp;ROUND((EXP(MID(F13,8,5))-1)*100,3)</f>
        <v>-21.73; 2.942</v>
      </c>
      <c r="E13" s="89">
        <v>-0.11</v>
      </c>
      <c r="F13" s="90" t="s">
        <v>680</v>
      </c>
      <c r="G13" s="199">
        <v>0.124</v>
      </c>
      <c r="H13" s="49">
        <f t="shared" ref="H13:H24" si="7">(EXP(J13)-1)*100</f>
        <v>0</v>
      </c>
      <c r="I13" s="50" t="str">
        <f t="shared" si="0"/>
        <v>-8.332; 8.981</v>
      </c>
      <c r="J13" s="89">
        <v>0</v>
      </c>
      <c r="K13" s="90" t="s">
        <v>678</v>
      </c>
      <c r="L13" s="199">
        <v>0.995</v>
      </c>
      <c r="M13" s="49">
        <f t="shared" ref="M13:M24" si="8">(EXP(O13)-1)*100</f>
        <v>8.3287067674958628</v>
      </c>
      <c r="N13" s="50" t="str">
        <f t="shared" ref="N13:N24" si="9">ROUND((EXP(MID(P13,1,6))-1)*100,3)&amp;"; "&amp;ROUND((EXP(MID(P13,8,5))-1)*100,3)</f>
        <v>-8.881; 29.434</v>
      </c>
      <c r="O13" s="89">
        <v>0.08</v>
      </c>
      <c r="P13" s="90" t="s">
        <v>675</v>
      </c>
      <c r="Q13" s="202">
        <v>0.35699999999999998</v>
      </c>
      <c r="S13"/>
      <c r="T13"/>
      <c r="U13"/>
    </row>
    <row r="14" spans="2:21" ht="14.4" customHeight="1" x14ac:dyDescent="0.35">
      <c r="B14" s="211" t="s">
        <v>533</v>
      </c>
      <c r="C14" s="49">
        <f t="shared" ref="C14:C15" si="10">(EXP(E14)-1)*100</f>
        <v>1.0050167084167949</v>
      </c>
      <c r="D14" s="50" t="str">
        <f t="shared" si="6"/>
        <v>-13.151; 16.416</v>
      </c>
      <c r="E14" s="89">
        <v>0.01</v>
      </c>
      <c r="F14" s="90" t="s">
        <v>887</v>
      </c>
      <c r="G14" s="199">
        <v>0.94099999999999995</v>
      </c>
      <c r="H14" s="49">
        <f t="shared" si="7"/>
        <v>20.924959765725148</v>
      </c>
      <c r="I14" s="57" t="str">
        <f>ROUND((EXP(MID(K14,1,5))-1)*100,3)&amp;"; "&amp;ROUND((EXP(MID(K14,7,5))-1)*100,3)</f>
        <v>5.548; 39.654</v>
      </c>
      <c r="J14" s="89">
        <v>0.19</v>
      </c>
      <c r="K14" s="90" t="s">
        <v>870</v>
      </c>
      <c r="L14" s="200">
        <v>7.0000000000000001E-3</v>
      </c>
      <c r="M14" s="49">
        <f t="shared" si="8"/>
        <v>7.2508181254216542</v>
      </c>
      <c r="N14" s="50" t="str">
        <f t="shared" si="9"/>
        <v>-11.574; 28.788</v>
      </c>
      <c r="O14" s="89">
        <v>7.0000000000000007E-2</v>
      </c>
      <c r="P14" s="90" t="s">
        <v>859</v>
      </c>
      <c r="Q14" s="202">
        <v>0.499</v>
      </c>
      <c r="S14"/>
      <c r="T14"/>
      <c r="U14"/>
    </row>
    <row r="15" spans="2:21" ht="14.4" customHeight="1" x14ac:dyDescent="0.35">
      <c r="B15" s="212" t="s">
        <v>534</v>
      </c>
      <c r="C15" s="49">
        <f t="shared" si="10"/>
        <v>4.0810774192388211</v>
      </c>
      <c r="D15" s="50" t="str">
        <f t="shared" si="6"/>
        <v>-15.549; 28.274</v>
      </c>
      <c r="E15" s="89">
        <v>0.04</v>
      </c>
      <c r="F15" s="90" t="s">
        <v>888</v>
      </c>
      <c r="G15" s="199">
        <v>0.70899999999999996</v>
      </c>
      <c r="H15" s="49">
        <f t="shared" si="7"/>
        <v>1.0050167084167949</v>
      </c>
      <c r="I15" s="50" t="str">
        <f t="shared" si="0"/>
        <v>-7.04; 10.407</v>
      </c>
      <c r="J15" s="89">
        <v>0.01</v>
      </c>
      <c r="K15" s="90" t="s">
        <v>871</v>
      </c>
      <c r="L15" s="199">
        <v>0.77400000000000002</v>
      </c>
      <c r="M15" s="49">
        <f t="shared" si="8"/>
        <v>2.0201340026755776</v>
      </c>
      <c r="N15" s="50" t="str">
        <f t="shared" si="9"/>
        <v>-18.535; 28.274</v>
      </c>
      <c r="O15" s="89">
        <v>0.02</v>
      </c>
      <c r="P15" s="90" t="s">
        <v>860</v>
      </c>
      <c r="Q15" s="202">
        <v>0.84799999999999998</v>
      </c>
      <c r="S15"/>
      <c r="T15"/>
      <c r="U15"/>
    </row>
    <row r="16" spans="2:21" ht="14.4" customHeight="1" x14ac:dyDescent="0.3">
      <c r="B16" s="213" t="s">
        <v>530</v>
      </c>
      <c r="C16" s="51">
        <f>(EXP(E16)-1)*100</f>
        <v>-6.7606180094051727</v>
      </c>
      <c r="D16" s="52" t="str">
        <f t="shared" si="6"/>
        <v>-19.507; 7.144</v>
      </c>
      <c r="E16" s="93">
        <v>-7.0000000000000007E-2</v>
      </c>
      <c r="F16" s="94" t="s">
        <v>679</v>
      </c>
      <c r="G16" s="206">
        <v>0.313</v>
      </c>
      <c r="H16" s="51">
        <f t="shared" si="7"/>
        <v>2.0201340026755776</v>
      </c>
      <c r="I16" s="52" t="str">
        <f t="shared" si="0"/>
        <v>-16.054; 23.121</v>
      </c>
      <c r="J16" s="93">
        <v>0.02</v>
      </c>
      <c r="K16" s="94" t="s">
        <v>869</v>
      </c>
      <c r="L16" s="206">
        <v>0.86899999999999999</v>
      </c>
      <c r="M16" s="51">
        <f t="shared" si="8"/>
        <v>5.1271096376024117</v>
      </c>
      <c r="N16" s="52" t="str">
        <f t="shared" si="9"/>
        <v>-15.211; 30.735</v>
      </c>
      <c r="O16" s="93">
        <v>0.05</v>
      </c>
      <c r="P16" s="94" t="s">
        <v>856</v>
      </c>
      <c r="Q16" s="207">
        <v>0.64200000000000002</v>
      </c>
      <c r="S16"/>
      <c r="T16"/>
      <c r="U16"/>
    </row>
    <row r="17" spans="2:21" ht="14.4" customHeight="1" x14ac:dyDescent="0.35">
      <c r="B17" s="213" t="s">
        <v>535</v>
      </c>
      <c r="C17" s="51">
        <f>(EXP(E17)-1)*100</f>
        <v>-0.99501662508318933</v>
      </c>
      <c r="D17" s="52" t="str">
        <f t="shared" si="6"/>
        <v>-11.75; 11.405</v>
      </c>
      <c r="E17" s="93">
        <v>-0.01</v>
      </c>
      <c r="F17" s="94" t="s">
        <v>885</v>
      </c>
      <c r="G17" s="206">
        <v>0.88500000000000001</v>
      </c>
      <c r="H17" s="51">
        <f t="shared" si="7"/>
        <v>15.027379885722736</v>
      </c>
      <c r="I17" s="58" t="str">
        <f>ROUND((EXP(MID(K17,1,5))-1)*100,3)&amp;"; "&amp;ROUND((EXP(MID(K17,7,5))-1)*100,3)</f>
        <v>3.562; 28.403</v>
      </c>
      <c r="J17" s="93">
        <v>0.14000000000000001</v>
      </c>
      <c r="K17" s="94" t="s">
        <v>877</v>
      </c>
      <c r="L17" s="208">
        <v>0.01</v>
      </c>
      <c r="M17" s="51">
        <f t="shared" si="8"/>
        <v>2.0201340026755776</v>
      </c>
      <c r="N17" s="52" t="str">
        <f t="shared" si="9"/>
        <v>-11.219; 18.175</v>
      </c>
      <c r="O17" s="93">
        <v>0.02</v>
      </c>
      <c r="P17" s="94" t="s">
        <v>857</v>
      </c>
      <c r="Q17" s="207">
        <v>0.74099999999999999</v>
      </c>
      <c r="S17"/>
      <c r="T17"/>
      <c r="U17"/>
    </row>
    <row r="18" spans="2:21" ht="14.4" customHeight="1" x14ac:dyDescent="0.35">
      <c r="B18" s="214" t="s">
        <v>536</v>
      </c>
      <c r="C18" s="51">
        <f>(EXP(E18)-1)*100</f>
        <v>2.0201340026755776</v>
      </c>
      <c r="D18" s="52" t="str">
        <f t="shared" si="6"/>
        <v>-14.358; 20.683</v>
      </c>
      <c r="E18" s="93">
        <v>0.02</v>
      </c>
      <c r="F18" s="94" t="s">
        <v>886</v>
      </c>
      <c r="G18" s="206">
        <v>0.85299999999999998</v>
      </c>
      <c r="H18" s="51">
        <f t="shared" si="7"/>
        <v>-10.416586470347177</v>
      </c>
      <c r="I18" s="52" t="str">
        <f t="shared" si="0"/>
        <v>-24.949; 7.251</v>
      </c>
      <c r="J18" s="93">
        <v>-0.11</v>
      </c>
      <c r="K18" s="94" t="s">
        <v>878</v>
      </c>
      <c r="L18" s="206">
        <v>0.23300000000000001</v>
      </c>
      <c r="M18" s="51">
        <f t="shared" si="8"/>
        <v>5.1271096376024117</v>
      </c>
      <c r="N18" s="52" t="str">
        <f t="shared" si="9"/>
        <v>-13.584; 28.146</v>
      </c>
      <c r="O18" s="93">
        <v>0.05</v>
      </c>
      <c r="P18" s="94" t="s">
        <v>858</v>
      </c>
      <c r="Q18" s="207">
        <v>0.61199999999999999</v>
      </c>
      <c r="S18"/>
      <c r="T18"/>
      <c r="U18"/>
    </row>
    <row r="19" spans="2:21" ht="14.4" customHeight="1" x14ac:dyDescent="0.3">
      <c r="B19" s="211" t="s">
        <v>530</v>
      </c>
      <c r="C19" s="49">
        <f t="shared" ref="C19:C21" si="11">(EXP(E19)-1)*100</f>
        <v>-8.6068814728771805</v>
      </c>
      <c r="D19" s="50" t="str">
        <f t="shared" si="6"/>
        <v>-19.346; 2.84</v>
      </c>
      <c r="E19" s="89">
        <v>-0.09</v>
      </c>
      <c r="F19" s="90" t="s">
        <v>891</v>
      </c>
      <c r="G19" s="199">
        <v>0.13400000000000001</v>
      </c>
      <c r="H19" s="49">
        <f t="shared" si="7"/>
        <v>-0.99501662508318933</v>
      </c>
      <c r="I19" s="50" t="str">
        <f t="shared" si="0"/>
        <v>-16.306; 16.183</v>
      </c>
      <c r="J19" s="89">
        <v>-0.01</v>
      </c>
      <c r="K19" s="90" t="s">
        <v>926</v>
      </c>
      <c r="L19" s="199">
        <v>0.86699999999999999</v>
      </c>
      <c r="M19" s="49">
        <f t="shared" si="8"/>
        <v>2.0201340026755776</v>
      </c>
      <c r="N19" s="50" t="str">
        <f t="shared" si="9"/>
        <v>-15.465; 22.753</v>
      </c>
      <c r="O19" s="89">
        <v>0.02</v>
      </c>
      <c r="P19" s="90" t="s">
        <v>864</v>
      </c>
      <c r="Q19" s="202">
        <v>0.84799999999999998</v>
      </c>
      <c r="S19"/>
      <c r="T19"/>
      <c r="U19"/>
    </row>
    <row r="20" spans="2:21" ht="14.4" customHeight="1" x14ac:dyDescent="0.35">
      <c r="B20" s="211" t="s">
        <v>537</v>
      </c>
      <c r="C20" s="49">
        <f t="shared" si="11"/>
        <v>-6.7606180094051727</v>
      </c>
      <c r="D20" s="50" t="str">
        <f t="shared" si="6"/>
        <v>-17.799; 5.866</v>
      </c>
      <c r="E20" s="89">
        <v>-7.0000000000000007E-2</v>
      </c>
      <c r="F20" s="90" t="s">
        <v>892</v>
      </c>
      <c r="G20" s="199">
        <v>0.28299999999999997</v>
      </c>
      <c r="H20" s="49">
        <f t="shared" si="7"/>
        <v>22.140275816016985</v>
      </c>
      <c r="I20" s="57" t="str">
        <f>ROUND((EXP(MID(K20,1,5))-1)*100,3)&amp;"; "&amp;ROUND((EXP(MID(K20,7,5))-1)*100,3)</f>
        <v>7.144; 38.127</v>
      </c>
      <c r="J20" s="89">
        <v>0.2</v>
      </c>
      <c r="K20" s="90" t="s">
        <v>874</v>
      </c>
      <c r="L20" s="200">
        <v>3.0000000000000001E-3</v>
      </c>
      <c r="M20" s="49">
        <f t="shared" si="8"/>
        <v>3.0454533953516938</v>
      </c>
      <c r="N20" s="50" t="str">
        <f t="shared" si="9"/>
        <v>-12.716; 22.507</v>
      </c>
      <c r="O20" s="89">
        <v>0.03</v>
      </c>
      <c r="P20" s="90" t="s">
        <v>865</v>
      </c>
      <c r="Q20" s="202">
        <v>0.70099999999999996</v>
      </c>
      <c r="S20"/>
      <c r="T20"/>
      <c r="U20"/>
    </row>
    <row r="21" spans="2:21" ht="14.4" customHeight="1" x14ac:dyDescent="0.35">
      <c r="B21" s="212" t="s">
        <v>538</v>
      </c>
      <c r="C21" s="49">
        <f t="shared" si="11"/>
        <v>-4.8770575499285984</v>
      </c>
      <c r="D21" s="50" t="str">
        <f t="shared" si="6"/>
        <v>-17.387; 9.199</v>
      </c>
      <c r="E21" s="89">
        <v>-0.05</v>
      </c>
      <c r="F21" s="90" t="s">
        <v>893</v>
      </c>
      <c r="G21" s="199">
        <v>0.46899999999999997</v>
      </c>
      <c r="H21" s="49">
        <f t="shared" si="7"/>
        <v>-5.8235466415751276</v>
      </c>
      <c r="I21" s="50" t="str">
        <f t="shared" si="0"/>
        <v>-23.509; 15.951</v>
      </c>
      <c r="J21" s="89">
        <v>-0.06</v>
      </c>
      <c r="K21" s="90" t="s">
        <v>875</v>
      </c>
      <c r="L21" s="199">
        <v>0.57399999999999995</v>
      </c>
      <c r="M21" s="49">
        <f t="shared" si="8"/>
        <v>-5.8235466415751276</v>
      </c>
      <c r="N21" s="50" t="str">
        <f t="shared" si="9"/>
        <v>-24.422; 17.586</v>
      </c>
      <c r="O21" s="89">
        <v>-0.06</v>
      </c>
      <c r="P21" s="90" t="s">
        <v>866</v>
      </c>
      <c r="Q21" s="202">
        <v>0.60199999999999998</v>
      </c>
      <c r="S21"/>
      <c r="T21"/>
      <c r="U21"/>
    </row>
    <row r="22" spans="2:21" ht="14.4" customHeight="1" x14ac:dyDescent="0.3">
      <c r="B22" s="213" t="s">
        <v>530</v>
      </c>
      <c r="C22" s="51">
        <f>(EXP(E22)-1)*100</f>
        <v>-10.416586470347177</v>
      </c>
      <c r="D22" s="52" t="str">
        <f t="shared" si="6"/>
        <v>-21.886; 3.045</v>
      </c>
      <c r="E22" s="93">
        <v>-0.11</v>
      </c>
      <c r="F22" s="94" t="s">
        <v>925</v>
      </c>
      <c r="G22" s="206">
        <v>0.126</v>
      </c>
      <c r="H22" s="51">
        <f t="shared" si="7"/>
        <v>0</v>
      </c>
      <c r="I22" s="52" t="str">
        <f t="shared" si="0"/>
        <v>-17.056; 20.925</v>
      </c>
      <c r="J22" s="93">
        <v>0</v>
      </c>
      <c r="K22" s="94" t="s">
        <v>879</v>
      </c>
      <c r="L22" s="206">
        <v>0.98799999999999999</v>
      </c>
      <c r="M22" s="51">
        <f t="shared" si="8"/>
        <v>4.0810774192388211</v>
      </c>
      <c r="N22" s="52" t="str">
        <f t="shared" si="9"/>
        <v>-16.138; 29.305</v>
      </c>
      <c r="O22" s="93">
        <v>0.04</v>
      </c>
      <c r="P22" s="94" t="s">
        <v>861</v>
      </c>
      <c r="Q22" s="207">
        <v>0.71399999999999997</v>
      </c>
      <c r="S22"/>
      <c r="T22"/>
      <c r="U22"/>
    </row>
    <row r="23" spans="2:21" ht="14.4" customHeight="1" x14ac:dyDescent="0.35">
      <c r="B23" s="213" t="s">
        <v>539</v>
      </c>
      <c r="C23" s="51">
        <f>(EXP(E23)-1)*100</f>
        <v>1.0050167084167949</v>
      </c>
      <c r="D23" s="52" t="str">
        <f t="shared" si="6"/>
        <v>-9.787; 11.963</v>
      </c>
      <c r="E23" s="93">
        <v>0.01</v>
      </c>
      <c r="F23" s="94" t="s">
        <v>889</v>
      </c>
      <c r="G23" s="206">
        <v>0.92300000000000004</v>
      </c>
      <c r="H23" s="51">
        <f t="shared" si="7"/>
        <v>10.517091807564771</v>
      </c>
      <c r="I23" s="37" t="str">
        <f t="shared" si="0"/>
        <v>-1.094; 23.121</v>
      </c>
      <c r="J23" s="93">
        <v>0.1</v>
      </c>
      <c r="K23" s="94" t="s">
        <v>872</v>
      </c>
      <c r="L23" s="249">
        <v>0.08</v>
      </c>
      <c r="M23" s="51">
        <f t="shared" si="8"/>
        <v>7.2508181254216542</v>
      </c>
      <c r="N23" s="52" t="str">
        <f t="shared" si="9"/>
        <v>-8.057; 24.11</v>
      </c>
      <c r="O23" s="93">
        <v>7.0000000000000007E-2</v>
      </c>
      <c r="P23" s="94" t="s">
        <v>862</v>
      </c>
      <c r="Q23" s="207">
        <v>0.38700000000000001</v>
      </c>
      <c r="S23"/>
      <c r="T23"/>
      <c r="U23"/>
    </row>
    <row r="24" spans="2:21" ht="14.4" customHeight="1" x14ac:dyDescent="0.35">
      <c r="B24" s="215" t="s">
        <v>540</v>
      </c>
      <c r="C24" s="95">
        <f>(EXP(E24)-1)*100</f>
        <v>-8.6068814728771805</v>
      </c>
      <c r="D24" s="96" t="str">
        <f t="shared" si="6"/>
        <v>-21.022; 4.917</v>
      </c>
      <c r="E24" s="97">
        <v>-0.09</v>
      </c>
      <c r="F24" s="98" t="s">
        <v>890</v>
      </c>
      <c r="G24" s="209">
        <v>0.19700000000000001</v>
      </c>
      <c r="H24" s="95">
        <f t="shared" si="7"/>
        <v>-2.9554466451491845</v>
      </c>
      <c r="I24" s="56" t="str">
        <f t="shared" si="0"/>
        <v>-17.963; 13.655</v>
      </c>
      <c r="J24" s="97">
        <v>-0.03</v>
      </c>
      <c r="K24" s="98" t="s">
        <v>873</v>
      </c>
      <c r="L24" s="209">
        <v>0.67500000000000004</v>
      </c>
      <c r="M24" s="95">
        <f t="shared" si="8"/>
        <v>-5.8235466415751276</v>
      </c>
      <c r="N24" s="96" t="str">
        <f t="shared" si="9"/>
        <v>-27.675; 22.385</v>
      </c>
      <c r="O24" s="97">
        <v>-0.06</v>
      </c>
      <c r="P24" s="98" t="s">
        <v>863</v>
      </c>
      <c r="Q24" s="210">
        <v>0.65</v>
      </c>
      <c r="S24"/>
      <c r="T24"/>
      <c r="U24"/>
    </row>
    <row r="25" spans="2:21" ht="16.2" customHeight="1" x14ac:dyDescent="0.25">
      <c r="B25" s="254" t="s">
        <v>1160</v>
      </c>
      <c r="C25" s="255"/>
      <c r="D25" s="255"/>
      <c r="E25" s="255"/>
      <c r="F25" s="255"/>
      <c r="G25" s="255"/>
      <c r="H25" s="255"/>
      <c r="I25" s="255"/>
      <c r="J25" s="255"/>
      <c r="K25" s="255"/>
      <c r="L25" s="255"/>
      <c r="M25" s="255"/>
      <c r="N25" s="255"/>
      <c r="O25" s="255"/>
      <c r="P25" s="255"/>
      <c r="Q25" s="256"/>
    </row>
    <row r="26" spans="2:21" x14ac:dyDescent="0.25">
      <c r="B26" s="257"/>
      <c r="C26" s="258"/>
      <c r="D26" s="258"/>
      <c r="E26" s="258"/>
      <c r="F26" s="258"/>
      <c r="G26" s="258"/>
      <c r="H26" s="258"/>
      <c r="I26" s="258"/>
      <c r="J26" s="258"/>
      <c r="K26" s="258"/>
      <c r="L26" s="258"/>
      <c r="M26" s="258"/>
      <c r="N26" s="258"/>
      <c r="O26" s="258"/>
      <c r="P26" s="258"/>
      <c r="Q26" s="259"/>
    </row>
    <row r="27" spans="2:21" x14ac:dyDescent="0.25">
      <c r="B27" s="257"/>
      <c r="C27" s="258"/>
      <c r="D27" s="258"/>
      <c r="E27" s="258"/>
      <c r="F27" s="258"/>
      <c r="G27" s="258"/>
      <c r="H27" s="258"/>
      <c r="I27" s="258"/>
      <c r="J27" s="258"/>
      <c r="K27" s="258"/>
      <c r="L27" s="258"/>
      <c r="M27" s="258"/>
      <c r="N27" s="258"/>
      <c r="O27" s="258"/>
      <c r="P27" s="258"/>
      <c r="Q27" s="259"/>
    </row>
    <row r="28" spans="2:21" x14ac:dyDescent="0.25">
      <c r="B28" s="257"/>
      <c r="C28" s="258"/>
      <c r="D28" s="258"/>
      <c r="E28" s="258"/>
      <c r="F28" s="258"/>
      <c r="G28" s="258"/>
      <c r="H28" s="258"/>
      <c r="I28" s="258"/>
      <c r="J28" s="258"/>
      <c r="K28" s="258"/>
      <c r="L28" s="258"/>
      <c r="M28" s="258"/>
      <c r="N28" s="258"/>
      <c r="O28" s="258"/>
      <c r="P28" s="258"/>
      <c r="Q28" s="259"/>
    </row>
    <row r="29" spans="2:21" x14ac:dyDescent="0.25">
      <c r="B29" s="257"/>
      <c r="C29" s="258"/>
      <c r="D29" s="258"/>
      <c r="E29" s="258"/>
      <c r="F29" s="258"/>
      <c r="G29" s="258"/>
      <c r="H29" s="258"/>
      <c r="I29" s="258"/>
      <c r="J29" s="258"/>
      <c r="K29" s="258"/>
      <c r="L29" s="258"/>
      <c r="M29" s="258"/>
      <c r="N29" s="258"/>
      <c r="O29" s="258"/>
      <c r="P29" s="258"/>
      <c r="Q29" s="259"/>
    </row>
    <row r="30" spans="2:21" x14ac:dyDescent="0.25">
      <c r="B30" s="257"/>
      <c r="C30" s="258"/>
      <c r="D30" s="258"/>
      <c r="E30" s="258"/>
      <c r="F30" s="258"/>
      <c r="G30" s="258"/>
      <c r="H30" s="258"/>
      <c r="I30" s="258"/>
      <c r="J30" s="258"/>
      <c r="K30" s="258"/>
      <c r="L30" s="258"/>
      <c r="M30" s="258"/>
      <c r="N30" s="258"/>
      <c r="O30" s="258"/>
      <c r="P30" s="258"/>
      <c r="Q30" s="259"/>
    </row>
    <row r="31" spans="2:21" x14ac:dyDescent="0.25">
      <c r="B31" s="257"/>
      <c r="C31" s="258"/>
      <c r="D31" s="258"/>
      <c r="E31" s="258"/>
      <c r="F31" s="258"/>
      <c r="G31" s="258"/>
      <c r="H31" s="258"/>
      <c r="I31" s="258"/>
      <c r="J31" s="258"/>
      <c r="K31" s="258"/>
      <c r="L31" s="258"/>
      <c r="M31" s="258"/>
      <c r="N31" s="258"/>
      <c r="O31" s="258"/>
      <c r="P31" s="258"/>
      <c r="Q31" s="259"/>
    </row>
    <row r="32" spans="2:21" x14ac:dyDescent="0.25">
      <c r="B32" s="260"/>
      <c r="C32" s="261"/>
      <c r="D32" s="261"/>
      <c r="E32" s="261"/>
      <c r="F32" s="261"/>
      <c r="G32" s="261"/>
      <c r="H32" s="261"/>
      <c r="I32" s="261"/>
      <c r="J32" s="261"/>
      <c r="K32" s="261"/>
      <c r="L32" s="261"/>
      <c r="M32" s="261"/>
      <c r="N32" s="261"/>
      <c r="O32" s="261"/>
      <c r="P32" s="261"/>
      <c r="Q32" s="262"/>
    </row>
    <row r="33" spans="2:17" x14ac:dyDescent="0.25">
      <c r="B33" s="12"/>
      <c r="C33" s="12"/>
      <c r="D33" s="12"/>
      <c r="E33" s="12"/>
      <c r="F33" s="53"/>
      <c r="G33" s="12"/>
      <c r="H33" s="12"/>
      <c r="I33" s="12"/>
      <c r="J33" s="12"/>
      <c r="K33" s="53"/>
      <c r="L33" s="12"/>
      <c r="M33" s="12"/>
      <c r="N33" s="12"/>
      <c r="O33" s="12"/>
      <c r="P33" s="53"/>
      <c r="Q33" s="12"/>
    </row>
    <row r="34" spans="2:17" x14ac:dyDescent="0.25">
      <c r="B34" s="12"/>
      <c r="C34" s="12"/>
      <c r="D34" s="12"/>
      <c r="E34" s="12"/>
      <c r="F34" s="53"/>
      <c r="G34" s="12"/>
      <c r="H34" s="12"/>
      <c r="I34" s="12"/>
      <c r="J34" s="12"/>
      <c r="K34" s="53"/>
      <c r="L34" s="12"/>
      <c r="M34" s="12"/>
      <c r="N34" s="12"/>
      <c r="O34" s="12"/>
      <c r="P34" s="53"/>
      <c r="Q34" s="12"/>
    </row>
    <row r="35" spans="2:17" x14ac:dyDescent="0.25">
      <c r="B35" s="12"/>
      <c r="C35" s="12"/>
      <c r="D35" s="12"/>
      <c r="E35" s="12"/>
      <c r="F35" s="53"/>
      <c r="G35" s="12"/>
      <c r="H35" s="12"/>
      <c r="I35" s="12"/>
      <c r="J35" s="12"/>
      <c r="K35" s="53"/>
      <c r="L35" s="12"/>
      <c r="M35" s="12"/>
      <c r="N35" s="12"/>
      <c r="O35" s="12"/>
      <c r="P35" s="53"/>
      <c r="Q35" s="12"/>
    </row>
    <row r="36" spans="2:17" x14ac:dyDescent="0.25">
      <c r="B36" s="12"/>
      <c r="C36" s="12"/>
      <c r="D36" s="12"/>
      <c r="E36" s="12"/>
      <c r="F36" s="53"/>
      <c r="G36" s="12"/>
      <c r="H36" s="12"/>
      <c r="I36" s="12"/>
      <c r="J36" s="12"/>
      <c r="K36" s="53"/>
      <c r="L36" s="12"/>
      <c r="M36" s="12"/>
      <c r="N36" s="12"/>
      <c r="O36" s="12"/>
      <c r="P36" s="53"/>
      <c r="Q36" s="12"/>
    </row>
    <row r="37" spans="2:17" x14ac:dyDescent="0.25">
      <c r="B37" s="12"/>
      <c r="C37" s="12"/>
      <c r="D37" s="12"/>
      <c r="E37" s="12"/>
      <c r="F37" s="53"/>
      <c r="G37" s="12"/>
      <c r="H37" s="12"/>
      <c r="I37" s="12"/>
      <c r="J37" s="12"/>
      <c r="K37" s="53"/>
      <c r="L37" s="12"/>
      <c r="M37" s="12"/>
      <c r="N37" s="12"/>
      <c r="O37" s="12"/>
      <c r="P37" s="53"/>
      <c r="Q37" s="12"/>
    </row>
    <row r="38" spans="2:17" x14ac:dyDescent="0.25">
      <c r="B38" s="12"/>
      <c r="C38" s="12"/>
      <c r="D38" s="12"/>
      <c r="E38" s="12"/>
      <c r="F38" s="53"/>
      <c r="G38" s="12"/>
      <c r="H38" s="12"/>
      <c r="I38" s="12"/>
      <c r="J38" s="12"/>
      <c r="K38" s="53"/>
      <c r="L38" s="12"/>
      <c r="M38" s="12"/>
      <c r="N38" s="12"/>
      <c r="O38" s="12"/>
      <c r="P38" s="53"/>
      <c r="Q38" s="12"/>
    </row>
    <row r="39" spans="2:17" x14ac:dyDescent="0.25">
      <c r="B39" s="12"/>
      <c r="C39" s="12"/>
      <c r="D39" s="12"/>
      <c r="E39" s="12"/>
      <c r="F39" s="53"/>
      <c r="G39" s="12"/>
      <c r="H39" s="12"/>
      <c r="I39" s="12"/>
      <c r="J39" s="12"/>
      <c r="K39" s="53"/>
      <c r="L39" s="12"/>
      <c r="M39" s="12"/>
      <c r="N39" s="12"/>
      <c r="O39" s="12"/>
      <c r="P39" s="53"/>
      <c r="Q39" s="12"/>
    </row>
    <row r="40" spans="2:17" x14ac:dyDescent="0.25">
      <c r="B40" s="12"/>
      <c r="C40" s="12"/>
      <c r="D40" s="12"/>
      <c r="E40" s="12"/>
      <c r="F40" s="53"/>
      <c r="G40" s="12"/>
      <c r="H40" s="12"/>
      <c r="I40" s="12"/>
      <c r="J40" s="12"/>
      <c r="K40" s="53"/>
      <c r="L40" s="12"/>
      <c r="M40" s="12"/>
      <c r="N40" s="12"/>
      <c r="O40" s="12"/>
      <c r="P40" s="53"/>
      <c r="Q40" s="12"/>
    </row>
  </sheetData>
  <mergeCells count="7">
    <mergeCell ref="B25:Q32"/>
    <mergeCell ref="B1:Q2"/>
    <mergeCell ref="B4:B6"/>
    <mergeCell ref="C4:Q4"/>
    <mergeCell ref="C5:G5"/>
    <mergeCell ref="H5:L5"/>
    <mergeCell ref="M5:Q5"/>
  </mergeCells>
  <pageMargins left="0.7" right="0.7" top="0.78740157499999996" bottom="0.78740157499999996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7BD9C-FFC2-4B9C-862D-7E64A4DF83B6}">
  <dimension ref="B1:U40"/>
  <sheetViews>
    <sheetView topLeftCell="A23" zoomScale="79" workbookViewId="0">
      <selection activeCell="F36" sqref="F36"/>
    </sheetView>
  </sheetViews>
  <sheetFormatPr baseColWidth="10" defaultColWidth="11.5546875" defaultRowHeight="13.2" x14ac:dyDescent="0.25"/>
  <cols>
    <col min="1" max="1" width="4.6640625" style="1" customWidth="1"/>
    <col min="2" max="2" width="36" style="1" customWidth="1"/>
    <col min="3" max="3" width="13" style="1" customWidth="1"/>
    <col min="4" max="4" width="14.88671875" style="1" bestFit="1" customWidth="1"/>
    <col min="5" max="5" width="11.5546875" style="11"/>
    <col min="6" max="6" width="12.33203125" style="54" customWidth="1"/>
    <col min="7" max="8" width="11.5546875" style="11"/>
    <col min="9" max="9" width="14.88671875" style="11" bestFit="1" customWidth="1"/>
    <col min="10" max="10" width="11.5546875" style="11"/>
    <col min="11" max="11" width="11.5546875" style="54"/>
    <col min="12" max="12" width="11.5546875" style="11"/>
    <col min="13" max="13" width="13" style="11" customWidth="1"/>
    <col min="14" max="14" width="14.33203125" style="11" bestFit="1" customWidth="1"/>
    <col min="15" max="15" width="11.5546875" style="11"/>
    <col min="16" max="16" width="11.5546875" style="54"/>
    <col min="17" max="17" width="11.5546875" style="11"/>
    <col min="18" max="16384" width="11.5546875" style="1"/>
  </cols>
  <sheetData>
    <row r="1" spans="2:21" ht="13.2" customHeight="1" x14ac:dyDescent="0.25">
      <c r="B1" s="253" t="s">
        <v>969</v>
      </c>
      <c r="C1" s="253"/>
      <c r="D1" s="253"/>
      <c r="E1" s="253"/>
      <c r="F1" s="253"/>
      <c r="G1" s="253"/>
      <c r="H1" s="253"/>
      <c r="I1" s="253"/>
      <c r="J1" s="253"/>
      <c r="K1" s="253"/>
      <c r="L1" s="253"/>
      <c r="M1" s="253"/>
      <c r="N1" s="253"/>
      <c r="O1" s="253"/>
      <c r="P1" s="253"/>
      <c r="Q1" s="253"/>
    </row>
    <row r="2" spans="2:21" ht="13.2" customHeight="1" x14ac:dyDescent="0.25">
      <c r="B2" s="253"/>
      <c r="C2" s="253"/>
      <c r="D2" s="253"/>
      <c r="E2" s="253"/>
      <c r="F2" s="253"/>
      <c r="G2" s="253"/>
      <c r="H2" s="253"/>
      <c r="I2" s="253"/>
      <c r="J2" s="253"/>
      <c r="K2" s="253"/>
      <c r="L2" s="253"/>
      <c r="M2" s="253"/>
      <c r="N2" s="253"/>
      <c r="O2" s="253"/>
      <c r="P2" s="253"/>
      <c r="Q2" s="253"/>
    </row>
    <row r="4" spans="2:21" ht="16.2" customHeight="1" x14ac:dyDescent="0.25">
      <c r="B4" s="312"/>
      <c r="C4" s="309" t="s">
        <v>522</v>
      </c>
      <c r="D4" s="310"/>
      <c r="E4" s="310"/>
      <c r="F4" s="310"/>
      <c r="G4" s="310"/>
      <c r="H4" s="310"/>
      <c r="I4" s="310"/>
      <c r="J4" s="310"/>
      <c r="K4" s="310"/>
      <c r="L4" s="310"/>
      <c r="M4" s="310"/>
      <c r="N4" s="310"/>
      <c r="O4" s="310"/>
      <c r="P4" s="310"/>
      <c r="Q4" s="311"/>
    </row>
    <row r="5" spans="2:21" ht="14.4" customHeight="1" x14ac:dyDescent="0.35">
      <c r="B5" s="313"/>
      <c r="C5" s="287" t="s">
        <v>669</v>
      </c>
      <c r="D5" s="288"/>
      <c r="E5" s="288"/>
      <c r="F5" s="288"/>
      <c r="G5" s="289"/>
      <c r="H5" s="287" t="s">
        <v>703</v>
      </c>
      <c r="I5" s="288"/>
      <c r="J5" s="288"/>
      <c r="K5" s="288"/>
      <c r="L5" s="289"/>
      <c r="M5" s="287" t="s">
        <v>670</v>
      </c>
      <c r="N5" s="288"/>
      <c r="O5" s="288"/>
      <c r="P5" s="288"/>
      <c r="Q5" s="289"/>
    </row>
    <row r="6" spans="2:21" ht="42" x14ac:dyDescent="0.25">
      <c r="B6" s="314"/>
      <c r="C6" s="33" t="s">
        <v>541</v>
      </c>
      <c r="D6" s="218" t="s">
        <v>508</v>
      </c>
      <c r="E6" s="219" t="s">
        <v>507</v>
      </c>
      <c r="F6" s="220" t="s">
        <v>508</v>
      </c>
      <c r="G6" s="221" t="s">
        <v>4</v>
      </c>
      <c r="H6" s="33" t="s">
        <v>701</v>
      </c>
      <c r="I6" s="222" t="s">
        <v>508</v>
      </c>
      <c r="J6" s="223" t="s">
        <v>507</v>
      </c>
      <c r="K6" s="220" t="s">
        <v>508</v>
      </c>
      <c r="L6" s="224" t="s">
        <v>4</v>
      </c>
      <c r="M6" s="33" t="s">
        <v>542</v>
      </c>
      <c r="N6" s="222" t="s">
        <v>508</v>
      </c>
      <c r="O6" s="223" t="s">
        <v>507</v>
      </c>
      <c r="P6" s="220" t="s">
        <v>508</v>
      </c>
      <c r="Q6" s="224" t="s">
        <v>4</v>
      </c>
    </row>
    <row r="7" spans="2:21" ht="16.2" x14ac:dyDescent="0.3">
      <c r="B7" s="211" t="s">
        <v>530</v>
      </c>
      <c r="C7" s="49">
        <f>(EXP(E7)-1)*100</f>
        <v>-9.5162581964040491</v>
      </c>
      <c r="D7" s="57" t="str">
        <f>ROUND((EXP(MID(F7,1,6))-1)*100,3)&amp;"; "&amp;ROUND((EXP(MID(F7,8,6))-1)*100,3)</f>
        <v>-20.785; 3.873</v>
      </c>
      <c r="E7" s="89">
        <v>-0.1</v>
      </c>
      <c r="F7" s="90" t="s">
        <v>1010</v>
      </c>
      <c r="G7" s="199">
        <v>0.159</v>
      </c>
      <c r="H7" s="49">
        <f>(EXP(J7)-1)*100</f>
        <v>0</v>
      </c>
      <c r="I7" s="50" t="str">
        <f t="shared" ref="I7:I24" si="0">ROUND((EXP(MID(K7,1,6))-1)*100,3)&amp;"; "&amp;ROUND((EXP(MID(K7,8,5))-1)*100,3)</f>
        <v>-5.446; 5.338</v>
      </c>
      <c r="J7" s="89">
        <v>0</v>
      </c>
      <c r="K7" s="90" t="s">
        <v>993</v>
      </c>
      <c r="L7" s="199">
        <v>0.94</v>
      </c>
      <c r="M7" s="49">
        <f>(EXP(O7)-1)*100</f>
        <v>5.1271096376024117</v>
      </c>
      <c r="N7" s="50" t="str">
        <f t="shared" ref="N7:N24" si="1">ROUND((EXP(MID(P7,1,6))-1)*100,3)&amp;"; "&amp;ROUND((EXP(MID(P7,8,5))-1)*100,3)</f>
        <v>-13.584; 28.274</v>
      </c>
      <c r="O7" s="89">
        <v>0.05</v>
      </c>
      <c r="P7" s="90" t="s">
        <v>977</v>
      </c>
      <c r="Q7" s="202">
        <v>0.61</v>
      </c>
      <c r="S7"/>
      <c r="T7"/>
      <c r="U7"/>
    </row>
    <row r="8" spans="2:21" ht="16.8" x14ac:dyDescent="0.35">
      <c r="B8" s="211" t="s">
        <v>531</v>
      </c>
      <c r="C8" s="49">
        <f t="shared" ref="C8:C12" si="2">(EXP(E8)-1)*100</f>
        <v>5.1271096376024117</v>
      </c>
      <c r="D8" s="50" t="str">
        <f t="shared" ref="D8:D24" si="3">ROUND((EXP(MID(F8,1,6))-1)*100,3)&amp;"; "&amp;ROUND((EXP(MID(F8,8,5))-1)*100,3)</f>
        <v>-6.854; 19.244</v>
      </c>
      <c r="E8" s="89">
        <v>0.05</v>
      </c>
      <c r="F8" s="90" t="s">
        <v>1011</v>
      </c>
      <c r="G8" s="199">
        <v>0.40899999999999997</v>
      </c>
      <c r="H8" s="49">
        <f t="shared" ref="H8:H24" si="4">(EXP(J8)-1)*100</f>
        <v>20.924959765725148</v>
      </c>
      <c r="I8" s="57" t="str">
        <f>ROUND((EXP(MID(K8,1,5))-1)*100,3)&amp;"; "&amp;ROUND((EXP(MID(K8,7,5))-1)*100,3)</f>
        <v>6.716; 37.575</v>
      </c>
      <c r="J8" s="89">
        <v>0.19</v>
      </c>
      <c r="K8" s="90" t="s">
        <v>994</v>
      </c>
      <c r="L8" s="200">
        <v>3.0000000000000001E-3</v>
      </c>
      <c r="M8" s="49">
        <f t="shared" ref="M8:M24" si="5">(EXP(O8)-1)*100</f>
        <v>25.860000992947786</v>
      </c>
      <c r="N8" s="57" t="str">
        <f>ROUND((EXP(MID(P8,1,5))-1)*100,3)&amp;"; "&amp;ROUND((EXP(MID(P8,7,5))-1)*100,3)</f>
        <v>6.823; 49.481</v>
      </c>
      <c r="O8" s="89">
        <v>0.23</v>
      </c>
      <c r="P8" s="90" t="s">
        <v>978</v>
      </c>
      <c r="Q8" s="203">
        <v>7.0000000000000001E-3</v>
      </c>
      <c r="S8"/>
      <c r="T8"/>
      <c r="U8"/>
    </row>
    <row r="9" spans="2:21" ht="15.6" x14ac:dyDescent="0.35">
      <c r="B9" s="212" t="s">
        <v>532</v>
      </c>
      <c r="C9" s="49">
        <f t="shared" si="2"/>
        <v>8.3287067674958628</v>
      </c>
      <c r="D9" s="50" t="str">
        <f t="shared" si="3"/>
        <v>-9.607; 29.693</v>
      </c>
      <c r="E9" s="89">
        <v>0.08</v>
      </c>
      <c r="F9" s="90" t="s">
        <v>1012</v>
      </c>
      <c r="G9" s="199">
        <v>0.38900000000000001</v>
      </c>
      <c r="H9" s="49">
        <f t="shared" si="4"/>
        <v>2.0201340026755776</v>
      </c>
      <c r="I9" s="50" t="str">
        <f t="shared" si="0"/>
        <v>-4.113; 9.308</v>
      </c>
      <c r="J9" s="89">
        <v>0.02</v>
      </c>
      <c r="K9" s="90" t="s">
        <v>995</v>
      </c>
      <c r="L9" s="199">
        <v>0.48</v>
      </c>
      <c r="M9" s="49">
        <f t="shared" si="5"/>
        <v>-10.416586470347177</v>
      </c>
      <c r="N9" s="50" t="str">
        <f t="shared" si="1"/>
        <v>-28.395; 11.516</v>
      </c>
      <c r="O9" s="89">
        <v>-0.11</v>
      </c>
      <c r="P9" s="90" t="s">
        <v>979</v>
      </c>
      <c r="Q9" s="202">
        <v>0.32</v>
      </c>
      <c r="S9"/>
      <c r="T9"/>
      <c r="U9"/>
    </row>
    <row r="10" spans="2:21" ht="16.2" x14ac:dyDescent="0.3">
      <c r="B10" s="213" t="s">
        <v>530</v>
      </c>
      <c r="C10" s="51">
        <f t="shared" si="2"/>
        <v>-11.307956328284252</v>
      </c>
      <c r="D10" s="37" t="str">
        <f t="shared" si="3"/>
        <v>-23.738; 2.942</v>
      </c>
      <c r="E10" s="79">
        <v>-0.12</v>
      </c>
      <c r="F10" s="82" t="s">
        <v>1013</v>
      </c>
      <c r="G10" s="22">
        <v>0.115</v>
      </c>
      <c r="H10" s="51">
        <f t="shared" si="4"/>
        <v>1.0050167084167949</v>
      </c>
      <c r="I10" s="52" t="str">
        <f t="shared" si="0"/>
        <v>-8.241; 10.96</v>
      </c>
      <c r="J10" s="79">
        <v>0.01</v>
      </c>
      <c r="K10" s="82" t="s">
        <v>996</v>
      </c>
      <c r="L10" s="22">
        <v>0.85899999999999999</v>
      </c>
      <c r="M10" s="51">
        <f t="shared" si="5"/>
        <v>-7.6883653613364249</v>
      </c>
      <c r="N10" s="37" t="str">
        <f t="shared" si="1"/>
        <v>-25.099; 13.202</v>
      </c>
      <c r="O10" s="79">
        <v>-0.08</v>
      </c>
      <c r="P10" s="82" t="s">
        <v>980</v>
      </c>
      <c r="Q10" s="204">
        <v>0.435</v>
      </c>
      <c r="S10"/>
      <c r="T10"/>
      <c r="U10"/>
    </row>
    <row r="11" spans="2:21" ht="16.8" x14ac:dyDescent="0.35">
      <c r="B11" s="213" t="s">
        <v>915</v>
      </c>
      <c r="C11" s="51">
        <f t="shared" si="2"/>
        <v>6.1836546545359639</v>
      </c>
      <c r="D11" s="52" t="str">
        <f t="shared" si="3"/>
        <v>-4.972; 19.125</v>
      </c>
      <c r="E11" s="93">
        <v>0.06</v>
      </c>
      <c r="F11" s="94" t="s">
        <v>1014</v>
      </c>
      <c r="G11" s="206">
        <v>0.28399999999999997</v>
      </c>
      <c r="H11" s="51">
        <f t="shared" si="4"/>
        <v>22.140275816016985</v>
      </c>
      <c r="I11" s="58" t="str">
        <f>ROUND((EXP(MID(K11,1,5))-1)*100,3)&amp;"; "&amp;ROUND((EXP(MID(K11,7,5))-1)*100,3)</f>
        <v>8.546; 36.889</v>
      </c>
      <c r="J11" s="93">
        <v>0.2</v>
      </c>
      <c r="K11" s="94" t="s">
        <v>997</v>
      </c>
      <c r="L11" s="208">
        <v>1E-3</v>
      </c>
      <c r="M11" s="51">
        <f t="shared" si="5"/>
        <v>25.860000992947786</v>
      </c>
      <c r="N11" s="58" t="str">
        <f>ROUND((EXP(MID(P11,1,5))-1)*100,3)&amp;"; "&amp;ROUND((EXP(MID(P11,7,5))-1)*100,3)</f>
        <v>7.896; 47.403</v>
      </c>
      <c r="O11" s="93">
        <v>0.23</v>
      </c>
      <c r="P11" s="94" t="s">
        <v>634</v>
      </c>
      <c r="Q11" s="216">
        <v>4.0000000000000001E-3</v>
      </c>
      <c r="S11"/>
      <c r="T11"/>
      <c r="U11"/>
    </row>
    <row r="12" spans="2:21" ht="14.4" customHeight="1" x14ac:dyDescent="0.35">
      <c r="B12" s="214" t="s">
        <v>916</v>
      </c>
      <c r="C12" s="51">
        <f t="shared" si="2"/>
        <v>13.882838332462178</v>
      </c>
      <c r="D12" s="52" t="str">
        <f t="shared" si="3"/>
        <v>-4.305; 36.752</v>
      </c>
      <c r="E12" s="93">
        <v>0.13</v>
      </c>
      <c r="F12" s="94" t="s">
        <v>1015</v>
      </c>
      <c r="G12" s="206">
        <v>0.14199999999999999</v>
      </c>
      <c r="H12" s="51">
        <f t="shared" si="4"/>
        <v>8.3287067674958628</v>
      </c>
      <c r="I12" s="52" t="str">
        <f t="shared" si="0"/>
        <v>-2.274; 19.722</v>
      </c>
      <c r="J12" s="93">
        <v>0.08</v>
      </c>
      <c r="K12" s="94" t="s">
        <v>998</v>
      </c>
      <c r="L12" s="206">
        <v>0.13200000000000001</v>
      </c>
      <c r="M12" s="51">
        <f t="shared" si="5"/>
        <v>-0.99501662508318933</v>
      </c>
      <c r="N12" s="52" t="str">
        <f t="shared" si="1"/>
        <v>-21.494; 24.359</v>
      </c>
      <c r="O12" s="93">
        <v>-0.01</v>
      </c>
      <c r="P12" s="94" t="s">
        <v>981</v>
      </c>
      <c r="Q12" s="207">
        <v>0.91700000000000004</v>
      </c>
      <c r="S12"/>
      <c r="T12"/>
      <c r="U12"/>
    </row>
    <row r="13" spans="2:21" ht="14.4" customHeight="1" x14ac:dyDescent="0.3">
      <c r="B13" s="211" t="s">
        <v>530</v>
      </c>
      <c r="C13" s="49">
        <f>(EXP(E13)-1)*100</f>
        <v>-11.307956328284252</v>
      </c>
      <c r="D13" s="50" t="str">
        <f t="shared" si="3"/>
        <v>-22.042; 1.715</v>
      </c>
      <c r="E13" s="89">
        <v>-0.12</v>
      </c>
      <c r="F13" s="90" t="s">
        <v>1019</v>
      </c>
      <c r="G13" s="199">
        <v>8.7999999999999995E-2</v>
      </c>
      <c r="H13" s="49">
        <f t="shared" si="4"/>
        <v>1.0050167084167949</v>
      </c>
      <c r="I13" s="50" t="str">
        <f t="shared" si="0"/>
        <v>-7.04; 10.296</v>
      </c>
      <c r="J13" s="89">
        <v>0.01</v>
      </c>
      <c r="K13" s="90" t="s">
        <v>1002</v>
      </c>
      <c r="L13" s="199">
        <v>0.77200000000000002</v>
      </c>
      <c r="M13" s="49">
        <f t="shared" si="5"/>
        <v>4.0810774192388211</v>
      </c>
      <c r="N13" s="50" t="str">
        <f t="shared" si="1"/>
        <v>-11.927; 23.986</v>
      </c>
      <c r="O13" s="89">
        <v>0.04</v>
      </c>
      <c r="P13" s="90" t="s">
        <v>984</v>
      </c>
      <c r="Q13" s="202">
        <v>0.61299999999999999</v>
      </c>
      <c r="S13"/>
      <c r="T13"/>
      <c r="U13"/>
    </row>
    <row r="14" spans="2:21" ht="14.4" customHeight="1" x14ac:dyDescent="0.35">
      <c r="B14" s="211" t="s">
        <v>533</v>
      </c>
      <c r="C14" s="49">
        <f t="shared" ref="C14:C15" si="6">(EXP(E14)-1)*100</f>
        <v>0</v>
      </c>
      <c r="D14" s="50" t="str">
        <f t="shared" si="3"/>
        <v>-13.064; 15.604</v>
      </c>
      <c r="E14" s="89">
        <v>0</v>
      </c>
      <c r="F14" s="90" t="s">
        <v>1021</v>
      </c>
      <c r="G14" s="199">
        <v>0.97399999999999998</v>
      </c>
      <c r="H14" s="49">
        <f t="shared" si="4"/>
        <v>22.140275816016985</v>
      </c>
      <c r="I14" s="57" t="str">
        <f>ROUND((EXP(MID(K14,1,5))-1)*100,3)&amp;"; "&amp;ROUND((EXP(MID(K14,7,5))-1)*100,3)</f>
        <v>6.29; 40.074</v>
      </c>
      <c r="J14" s="89">
        <v>0.2</v>
      </c>
      <c r="K14" s="90" t="s">
        <v>1003</v>
      </c>
      <c r="L14" s="200">
        <v>5.0000000000000001E-3</v>
      </c>
      <c r="M14" s="49">
        <f t="shared" si="5"/>
        <v>8.3287067674958628</v>
      </c>
      <c r="N14" s="50" t="str">
        <f t="shared" si="1"/>
        <v>-10.506; 30.213</v>
      </c>
      <c r="O14" s="89">
        <v>0.08</v>
      </c>
      <c r="P14" s="90" t="s">
        <v>755</v>
      </c>
      <c r="Q14" s="202">
        <v>0.42399999999999999</v>
      </c>
      <c r="S14"/>
      <c r="T14"/>
      <c r="U14"/>
    </row>
    <row r="15" spans="2:21" ht="14.4" customHeight="1" x14ac:dyDescent="0.35">
      <c r="B15" s="212" t="s">
        <v>534</v>
      </c>
      <c r="C15" s="49">
        <f t="shared" si="6"/>
        <v>2.0201340026755776</v>
      </c>
      <c r="D15" s="50" t="str">
        <f t="shared" si="3"/>
        <v>-16.89; 25.483</v>
      </c>
      <c r="E15" s="89">
        <v>0.02</v>
      </c>
      <c r="F15" s="90" t="s">
        <v>1020</v>
      </c>
      <c r="G15" s="199">
        <v>0.84</v>
      </c>
      <c r="H15" s="49">
        <f t="shared" si="4"/>
        <v>1.0050167084167949</v>
      </c>
      <c r="I15" s="50" t="str">
        <f t="shared" si="0"/>
        <v>-7.04; 10.296</v>
      </c>
      <c r="J15" s="89">
        <v>0.01</v>
      </c>
      <c r="K15" s="90" t="s">
        <v>1002</v>
      </c>
      <c r="L15" s="199">
        <v>0.77300000000000002</v>
      </c>
      <c r="M15" s="49">
        <f t="shared" si="5"/>
        <v>7.2508181254216542</v>
      </c>
      <c r="N15" s="50" t="str">
        <f t="shared" si="1"/>
        <v>-14.7; 33.643</v>
      </c>
      <c r="O15" s="89">
        <v>7.0000000000000007E-2</v>
      </c>
      <c r="P15" s="90" t="s">
        <v>985</v>
      </c>
      <c r="Q15" s="202">
        <v>0.56899999999999995</v>
      </c>
      <c r="S15"/>
      <c r="T15"/>
      <c r="U15"/>
    </row>
    <row r="16" spans="2:21" ht="14.4" customHeight="1" x14ac:dyDescent="0.3">
      <c r="B16" s="213" t="s">
        <v>530</v>
      </c>
      <c r="C16" s="51">
        <f>(EXP(E16)-1)*100</f>
        <v>-6.7606180094051727</v>
      </c>
      <c r="D16" s="52" t="str">
        <f t="shared" si="3"/>
        <v>-18.86; 7.144</v>
      </c>
      <c r="E16" s="93">
        <v>-7.0000000000000007E-2</v>
      </c>
      <c r="F16" s="94" t="s">
        <v>1016</v>
      </c>
      <c r="G16" s="206">
        <v>0.32500000000000001</v>
      </c>
      <c r="H16" s="51">
        <f t="shared" si="4"/>
        <v>3.0454533953516938</v>
      </c>
      <c r="I16" s="52" t="str">
        <f t="shared" si="0"/>
        <v>-14.615; 23.615</v>
      </c>
      <c r="J16" s="93">
        <v>0.03</v>
      </c>
      <c r="K16" s="94" t="s">
        <v>999</v>
      </c>
      <c r="L16" s="206">
        <v>0.77500000000000002</v>
      </c>
      <c r="M16" s="51">
        <f t="shared" si="5"/>
        <v>6.1836546545359639</v>
      </c>
      <c r="N16" s="52" t="str">
        <f t="shared" si="1"/>
        <v>-14.101; 32.313</v>
      </c>
      <c r="O16" s="93">
        <v>0.06</v>
      </c>
      <c r="P16" s="94" t="s">
        <v>982</v>
      </c>
      <c r="Q16" s="207">
        <v>0.56000000000000005</v>
      </c>
      <c r="S16"/>
      <c r="T16"/>
      <c r="U16"/>
    </row>
    <row r="17" spans="2:21" ht="14.4" customHeight="1" x14ac:dyDescent="0.35">
      <c r="B17" s="213" t="s">
        <v>535</v>
      </c>
      <c r="C17" s="51">
        <f>(EXP(E17)-1)*100</f>
        <v>-0.99501662508318933</v>
      </c>
      <c r="D17" s="52" t="str">
        <f t="shared" si="3"/>
        <v>-11.397; 10.96</v>
      </c>
      <c r="E17" s="93">
        <v>-0.01</v>
      </c>
      <c r="F17" s="94" t="s">
        <v>1017</v>
      </c>
      <c r="G17" s="206">
        <v>0.88300000000000001</v>
      </c>
      <c r="H17" s="51">
        <f t="shared" si="4"/>
        <v>15.027379885722736</v>
      </c>
      <c r="I17" s="58" t="str">
        <f>ROUND((EXP(MID(K17,1,5))-1)*100,3)&amp;"; "&amp;ROUND((EXP(MID(K17,7,5))-1)*100,3)</f>
        <v>3.562; 28.018</v>
      </c>
      <c r="J17" s="93">
        <v>0.14000000000000001</v>
      </c>
      <c r="K17" s="94" t="s">
        <v>1000</v>
      </c>
      <c r="L17" s="208">
        <v>0.01</v>
      </c>
      <c r="M17" s="51">
        <f t="shared" si="5"/>
        <v>4.0810774192388211</v>
      </c>
      <c r="N17" s="52" t="str">
        <f t="shared" si="1"/>
        <v>-10.058; 19.483</v>
      </c>
      <c r="O17" s="93">
        <v>0.04</v>
      </c>
      <c r="P17" s="94" t="s">
        <v>983</v>
      </c>
      <c r="Q17" s="207">
        <v>0.61899999999999999</v>
      </c>
      <c r="S17"/>
      <c r="T17"/>
      <c r="U17"/>
    </row>
    <row r="18" spans="2:21" ht="14.4" customHeight="1" x14ac:dyDescent="0.35">
      <c r="B18" s="214" t="s">
        <v>536</v>
      </c>
      <c r="C18" s="51">
        <f>(EXP(E18)-1)*100</f>
        <v>0</v>
      </c>
      <c r="D18" s="52" t="str">
        <f t="shared" si="3"/>
        <v>-15.126; 18.768</v>
      </c>
      <c r="E18" s="93">
        <v>0</v>
      </c>
      <c r="F18" s="94" t="s">
        <v>1018</v>
      </c>
      <c r="G18" s="206">
        <v>0.96499999999999997</v>
      </c>
      <c r="H18" s="51">
        <f t="shared" si="4"/>
        <v>-13.064176460119414</v>
      </c>
      <c r="I18" s="52" t="str">
        <f t="shared" si="0"/>
        <v>-27.24; 3.045</v>
      </c>
      <c r="J18" s="93">
        <v>-0.14000000000000001</v>
      </c>
      <c r="K18" s="94" t="s">
        <v>1001</v>
      </c>
      <c r="L18" s="206">
        <v>0.107</v>
      </c>
      <c r="M18" s="51">
        <f t="shared" si="5"/>
        <v>7.2508181254216542</v>
      </c>
      <c r="N18" s="52" t="str">
        <f t="shared" si="1"/>
        <v>-12.19; 29.823</v>
      </c>
      <c r="O18" s="93">
        <v>7.0000000000000007E-2</v>
      </c>
      <c r="P18" s="94" t="s">
        <v>986</v>
      </c>
      <c r="Q18" s="207">
        <v>0.51200000000000001</v>
      </c>
      <c r="S18"/>
      <c r="T18"/>
      <c r="U18"/>
    </row>
    <row r="19" spans="2:21" ht="14.4" customHeight="1" x14ac:dyDescent="0.3">
      <c r="B19" s="211" t="s">
        <v>530</v>
      </c>
      <c r="C19" s="49">
        <f t="shared" ref="C19:C21" si="7">(EXP(E19)-1)*100</f>
        <v>-9.5162581964040491</v>
      </c>
      <c r="D19" s="50" t="str">
        <f t="shared" si="3"/>
        <v>-19.587; 1.613</v>
      </c>
      <c r="E19" s="89">
        <v>-0.1</v>
      </c>
      <c r="F19" s="90" t="s">
        <v>734</v>
      </c>
      <c r="G19" s="199">
        <v>9.2999999999999999E-2</v>
      </c>
      <c r="H19" s="49">
        <f t="shared" si="4"/>
        <v>1.0050167084167949</v>
      </c>
      <c r="I19" s="50" t="str">
        <f t="shared" si="0"/>
        <v>-13.843; 18.412</v>
      </c>
      <c r="J19" s="89">
        <v>0.01</v>
      </c>
      <c r="K19" s="90" t="s">
        <v>1007</v>
      </c>
      <c r="L19" s="199">
        <v>0.90300000000000002</v>
      </c>
      <c r="M19" s="49">
        <f t="shared" si="5"/>
        <v>1.0050167084167949</v>
      </c>
      <c r="N19" s="50" t="str">
        <f t="shared" si="1"/>
        <v>-15.802; 21.896</v>
      </c>
      <c r="O19" s="89">
        <v>0.01</v>
      </c>
      <c r="P19" s="90" t="s">
        <v>990</v>
      </c>
      <c r="Q19" s="202">
        <v>0.88700000000000001</v>
      </c>
      <c r="S19"/>
      <c r="T19"/>
      <c r="U19"/>
    </row>
    <row r="20" spans="2:21" ht="14.4" customHeight="1" x14ac:dyDescent="0.35">
      <c r="B20" s="211" t="s">
        <v>537</v>
      </c>
      <c r="C20" s="49">
        <f t="shared" si="7"/>
        <v>-6.7606180094051727</v>
      </c>
      <c r="D20" s="50" t="str">
        <f t="shared" si="3"/>
        <v>-17.221; 5.866</v>
      </c>
      <c r="E20" s="89">
        <v>-7.0000000000000007E-2</v>
      </c>
      <c r="F20" s="90" t="s">
        <v>1024</v>
      </c>
      <c r="G20" s="199">
        <v>0.29299999999999998</v>
      </c>
      <c r="H20" s="49">
        <f t="shared" si="4"/>
        <v>22.140275816016985</v>
      </c>
      <c r="I20" s="57" t="str">
        <f>ROUND((EXP(MID(K20,1,5))-1)*100,3)&amp;"; "&amp;ROUND((EXP(MID(K20,7,5))-1)*100,3)</f>
        <v>8.329; 38.958</v>
      </c>
      <c r="J20" s="89">
        <v>0.2</v>
      </c>
      <c r="K20" s="90" t="s">
        <v>1009</v>
      </c>
      <c r="L20" s="200">
        <v>1E-3</v>
      </c>
      <c r="M20" s="49">
        <f t="shared" si="5"/>
        <v>5.1271096376024117</v>
      </c>
      <c r="N20" s="50" t="str">
        <f t="shared" si="1"/>
        <v>-10.774; 24.608</v>
      </c>
      <c r="O20" s="89">
        <v>0.05</v>
      </c>
      <c r="P20" s="90" t="s">
        <v>991</v>
      </c>
      <c r="Q20" s="202">
        <v>0.53400000000000003</v>
      </c>
      <c r="S20"/>
      <c r="T20"/>
      <c r="U20"/>
    </row>
    <row r="21" spans="2:21" ht="14.4" customHeight="1" x14ac:dyDescent="0.35">
      <c r="B21" s="212" t="s">
        <v>538</v>
      </c>
      <c r="C21" s="49">
        <f t="shared" si="7"/>
        <v>-3.9210560847676823</v>
      </c>
      <c r="D21" s="50" t="str">
        <f t="shared" si="3"/>
        <v>-16.556; 9.856</v>
      </c>
      <c r="E21" s="89">
        <v>-0.04</v>
      </c>
      <c r="F21" s="90" t="s">
        <v>1025</v>
      </c>
      <c r="G21" s="199">
        <v>0.53300000000000003</v>
      </c>
      <c r="H21" s="49">
        <f t="shared" si="4"/>
        <v>-7.6883653613364249</v>
      </c>
      <c r="I21" s="50" t="str">
        <f t="shared" si="0"/>
        <v>-25.024; 13.088</v>
      </c>
      <c r="J21" s="89">
        <v>-0.08</v>
      </c>
      <c r="K21" s="90" t="s">
        <v>1008</v>
      </c>
      <c r="L21" s="199">
        <v>0.43099999999999999</v>
      </c>
      <c r="M21" s="49">
        <f t="shared" si="5"/>
        <v>-3.9210560847676823</v>
      </c>
      <c r="N21" s="50" t="str">
        <f t="shared" si="1"/>
        <v>-22.663; 20.322</v>
      </c>
      <c r="O21" s="89">
        <v>-0.04</v>
      </c>
      <c r="P21" s="90" t="s">
        <v>992</v>
      </c>
      <c r="Q21" s="202">
        <v>0.751</v>
      </c>
      <c r="S21"/>
      <c r="T21"/>
      <c r="U21"/>
    </row>
    <row r="22" spans="2:21" ht="14.4" customHeight="1" x14ac:dyDescent="0.3">
      <c r="B22" s="213" t="s">
        <v>530</v>
      </c>
      <c r="C22" s="51">
        <f>(EXP(E22)-1)*100</f>
        <v>-10.416586470347177</v>
      </c>
      <c r="D22" s="52" t="str">
        <f t="shared" si="3"/>
        <v>-21.337; 2.532</v>
      </c>
      <c r="E22" s="93">
        <v>-0.11</v>
      </c>
      <c r="F22" s="94" t="s">
        <v>1023</v>
      </c>
      <c r="G22" s="206">
        <v>0.113</v>
      </c>
      <c r="H22" s="51">
        <f t="shared" si="4"/>
        <v>2.0201340026755776</v>
      </c>
      <c r="I22" s="52" t="str">
        <f t="shared" si="0"/>
        <v>-14.615; 23.121</v>
      </c>
      <c r="J22" s="93">
        <v>0.02</v>
      </c>
      <c r="K22" s="94" t="s">
        <v>1004</v>
      </c>
      <c r="L22" s="206">
        <v>0.79100000000000004</v>
      </c>
      <c r="M22" s="51">
        <f t="shared" si="5"/>
        <v>6.1836546545359639</v>
      </c>
      <c r="N22" s="52" t="str">
        <f t="shared" si="1"/>
        <v>-14.101; 32.049</v>
      </c>
      <c r="O22" s="93">
        <v>0.06</v>
      </c>
      <c r="P22" s="94" t="s">
        <v>987</v>
      </c>
      <c r="Q22" s="207">
        <v>0.56699999999999995</v>
      </c>
      <c r="S22"/>
      <c r="T22"/>
      <c r="U22"/>
    </row>
    <row r="23" spans="2:21" ht="14.4" customHeight="1" x14ac:dyDescent="0.35">
      <c r="B23" s="213" t="s">
        <v>539</v>
      </c>
      <c r="C23" s="51">
        <f>(EXP(E23)-1)*100</f>
        <v>1.0050167084167949</v>
      </c>
      <c r="D23" s="52" t="str">
        <f t="shared" si="3"/>
        <v>-9.154; 11.851</v>
      </c>
      <c r="E23" s="93">
        <v>0.01</v>
      </c>
      <c r="F23" s="94" t="s">
        <v>1022</v>
      </c>
      <c r="G23" s="206">
        <v>0.88</v>
      </c>
      <c r="H23" s="51">
        <f t="shared" si="4"/>
        <v>11.627807045887128</v>
      </c>
      <c r="I23" s="58" t="str">
        <f>ROUND((EXP(MID(K23,1,5))-1)*100,3)&amp;"; "&amp;ROUND((EXP(MID(K23,7,5))-1)*100,3)</f>
        <v>0.3; 24.234</v>
      </c>
      <c r="J23" s="93">
        <v>0.11</v>
      </c>
      <c r="K23" s="94" t="s">
        <v>1005</v>
      </c>
      <c r="L23" s="208">
        <v>4.4999999999999998E-2</v>
      </c>
      <c r="M23" s="51">
        <f t="shared" si="5"/>
        <v>8.3287067674958628</v>
      </c>
      <c r="N23" s="52" t="str">
        <f t="shared" si="1"/>
        <v>-6.574; 25.358</v>
      </c>
      <c r="O23" s="93">
        <v>0.08</v>
      </c>
      <c r="P23" s="94" t="s">
        <v>988</v>
      </c>
      <c r="Q23" s="207">
        <v>0.29199999999999998</v>
      </c>
      <c r="S23"/>
      <c r="T23"/>
      <c r="U23"/>
    </row>
    <row r="24" spans="2:21" ht="14.4" customHeight="1" x14ac:dyDescent="0.35">
      <c r="B24" s="215" t="s">
        <v>540</v>
      </c>
      <c r="C24" s="95">
        <f>(EXP(E24)-1)*100</f>
        <v>-8.6068814728771805</v>
      </c>
      <c r="D24" s="96" t="str">
        <f t="shared" si="3"/>
        <v>-20.148; 5.654</v>
      </c>
      <c r="E24" s="97">
        <v>-0.09</v>
      </c>
      <c r="F24" s="98" t="s">
        <v>733</v>
      </c>
      <c r="G24" s="209">
        <v>0.23400000000000001</v>
      </c>
      <c r="H24" s="95">
        <f t="shared" si="4"/>
        <v>-5.8235466415751276</v>
      </c>
      <c r="I24" s="56" t="str">
        <f t="shared" si="0"/>
        <v>-19.507; 11.182</v>
      </c>
      <c r="J24" s="97">
        <v>-0.06</v>
      </c>
      <c r="K24" s="98" t="s">
        <v>1006</v>
      </c>
      <c r="L24" s="209">
        <v>0.503</v>
      </c>
      <c r="M24" s="95">
        <f t="shared" si="5"/>
        <v>-0.99501662508318933</v>
      </c>
      <c r="N24" s="96" t="str">
        <f t="shared" si="1"/>
        <v>-23.815; 27.762</v>
      </c>
      <c r="O24" s="97">
        <v>-0.01</v>
      </c>
      <c r="P24" s="98" t="s">
        <v>989</v>
      </c>
      <c r="Q24" s="210">
        <v>0.91700000000000004</v>
      </c>
      <c r="S24"/>
      <c r="T24"/>
      <c r="U24"/>
    </row>
    <row r="25" spans="2:21" ht="16.2" customHeight="1" x14ac:dyDescent="0.25">
      <c r="B25" s="254" t="s">
        <v>1161</v>
      </c>
      <c r="C25" s="255"/>
      <c r="D25" s="255"/>
      <c r="E25" s="255"/>
      <c r="F25" s="255"/>
      <c r="G25" s="255"/>
      <c r="H25" s="255"/>
      <c r="I25" s="255"/>
      <c r="J25" s="255"/>
      <c r="K25" s="255"/>
      <c r="L25" s="255"/>
      <c r="M25" s="255"/>
      <c r="N25" s="255"/>
      <c r="O25" s="255"/>
      <c r="P25" s="255"/>
      <c r="Q25" s="256"/>
    </row>
    <row r="26" spans="2:21" x14ac:dyDescent="0.25">
      <c r="B26" s="257"/>
      <c r="C26" s="258"/>
      <c r="D26" s="258"/>
      <c r="E26" s="258"/>
      <c r="F26" s="258"/>
      <c r="G26" s="258"/>
      <c r="H26" s="258"/>
      <c r="I26" s="258"/>
      <c r="J26" s="258"/>
      <c r="K26" s="258"/>
      <c r="L26" s="258"/>
      <c r="M26" s="258"/>
      <c r="N26" s="258"/>
      <c r="O26" s="258"/>
      <c r="P26" s="258"/>
      <c r="Q26" s="259"/>
    </row>
    <row r="27" spans="2:21" x14ac:dyDescent="0.25">
      <c r="B27" s="257"/>
      <c r="C27" s="258"/>
      <c r="D27" s="258"/>
      <c r="E27" s="258"/>
      <c r="F27" s="258"/>
      <c r="G27" s="258"/>
      <c r="H27" s="258"/>
      <c r="I27" s="258"/>
      <c r="J27" s="258"/>
      <c r="K27" s="258"/>
      <c r="L27" s="258"/>
      <c r="M27" s="258"/>
      <c r="N27" s="258"/>
      <c r="O27" s="258"/>
      <c r="P27" s="258"/>
      <c r="Q27" s="259"/>
    </row>
    <row r="28" spans="2:21" x14ac:dyDescent="0.25">
      <c r="B28" s="257"/>
      <c r="C28" s="258"/>
      <c r="D28" s="258"/>
      <c r="E28" s="258"/>
      <c r="F28" s="258"/>
      <c r="G28" s="258"/>
      <c r="H28" s="258"/>
      <c r="I28" s="258"/>
      <c r="J28" s="258"/>
      <c r="K28" s="258"/>
      <c r="L28" s="258"/>
      <c r="M28" s="258"/>
      <c r="N28" s="258"/>
      <c r="O28" s="258"/>
      <c r="P28" s="258"/>
      <c r="Q28" s="259"/>
    </row>
    <row r="29" spans="2:21" x14ac:dyDescent="0.25">
      <c r="B29" s="257"/>
      <c r="C29" s="258"/>
      <c r="D29" s="258"/>
      <c r="E29" s="258"/>
      <c r="F29" s="258"/>
      <c r="G29" s="258"/>
      <c r="H29" s="258"/>
      <c r="I29" s="258"/>
      <c r="J29" s="258"/>
      <c r="K29" s="258"/>
      <c r="L29" s="258"/>
      <c r="M29" s="258"/>
      <c r="N29" s="258"/>
      <c r="O29" s="258"/>
      <c r="P29" s="258"/>
      <c r="Q29" s="259"/>
    </row>
    <row r="30" spans="2:21" x14ac:dyDescent="0.25">
      <c r="B30" s="257"/>
      <c r="C30" s="258"/>
      <c r="D30" s="258"/>
      <c r="E30" s="258"/>
      <c r="F30" s="258"/>
      <c r="G30" s="258"/>
      <c r="H30" s="258"/>
      <c r="I30" s="258"/>
      <c r="J30" s="258"/>
      <c r="K30" s="258"/>
      <c r="L30" s="258"/>
      <c r="M30" s="258"/>
      <c r="N30" s="258"/>
      <c r="O30" s="258"/>
      <c r="P30" s="258"/>
      <c r="Q30" s="259"/>
    </row>
    <row r="31" spans="2:21" x14ac:dyDescent="0.25">
      <c r="B31" s="257"/>
      <c r="C31" s="258"/>
      <c r="D31" s="258"/>
      <c r="E31" s="258"/>
      <c r="F31" s="258"/>
      <c r="G31" s="258"/>
      <c r="H31" s="258"/>
      <c r="I31" s="258"/>
      <c r="J31" s="258"/>
      <c r="K31" s="258"/>
      <c r="L31" s="258"/>
      <c r="M31" s="258"/>
      <c r="N31" s="258"/>
      <c r="O31" s="258"/>
      <c r="P31" s="258"/>
      <c r="Q31" s="259"/>
    </row>
    <row r="32" spans="2:21" x14ac:dyDescent="0.25">
      <c r="B32" s="260"/>
      <c r="C32" s="261"/>
      <c r="D32" s="261"/>
      <c r="E32" s="261"/>
      <c r="F32" s="261"/>
      <c r="G32" s="261"/>
      <c r="H32" s="261"/>
      <c r="I32" s="261"/>
      <c r="J32" s="261"/>
      <c r="K32" s="261"/>
      <c r="L32" s="261"/>
      <c r="M32" s="261"/>
      <c r="N32" s="261"/>
      <c r="O32" s="261"/>
      <c r="P32" s="261"/>
      <c r="Q32" s="262"/>
    </row>
    <row r="33" spans="2:17" x14ac:dyDescent="0.25">
      <c r="B33" s="12"/>
      <c r="C33" s="12"/>
      <c r="D33" s="12"/>
      <c r="E33" s="12"/>
      <c r="F33" s="53"/>
      <c r="G33" s="12"/>
      <c r="H33" s="12"/>
      <c r="I33" s="12"/>
      <c r="J33" s="12"/>
      <c r="K33" s="53"/>
      <c r="L33" s="12"/>
      <c r="M33" s="12"/>
      <c r="N33" s="12"/>
      <c r="O33" s="12"/>
      <c r="P33" s="53"/>
      <c r="Q33" s="12"/>
    </row>
    <row r="34" spans="2:17" x14ac:dyDescent="0.25">
      <c r="B34" s="12"/>
      <c r="C34" s="12"/>
      <c r="D34" s="12"/>
      <c r="E34" s="12"/>
      <c r="F34" s="53"/>
      <c r="G34" s="12"/>
      <c r="H34" s="12"/>
      <c r="I34" s="12"/>
      <c r="J34" s="12"/>
      <c r="K34" s="53"/>
      <c r="L34" s="12"/>
      <c r="M34" s="12"/>
      <c r="N34" s="12"/>
      <c r="O34" s="12"/>
      <c r="P34" s="53"/>
      <c r="Q34" s="12"/>
    </row>
    <row r="35" spans="2:17" x14ac:dyDescent="0.25">
      <c r="B35" s="12"/>
      <c r="C35" s="12"/>
      <c r="D35" s="12"/>
      <c r="E35" s="12"/>
      <c r="F35" s="53"/>
      <c r="G35" s="12"/>
      <c r="H35" s="12"/>
      <c r="I35" s="12"/>
      <c r="J35" s="12"/>
      <c r="K35" s="53"/>
      <c r="L35" s="12"/>
      <c r="M35" s="12"/>
      <c r="N35" s="12"/>
      <c r="O35" s="12"/>
      <c r="P35" s="53"/>
      <c r="Q35" s="12"/>
    </row>
    <row r="36" spans="2:17" x14ac:dyDescent="0.25">
      <c r="B36" s="12"/>
      <c r="C36" s="12"/>
      <c r="D36" s="12"/>
      <c r="E36" s="12"/>
      <c r="F36" s="53"/>
      <c r="G36" s="12"/>
      <c r="H36" s="12"/>
      <c r="I36" s="12"/>
      <c r="J36" s="12"/>
      <c r="K36" s="53"/>
      <c r="L36" s="12"/>
      <c r="M36" s="12"/>
      <c r="N36" s="12"/>
      <c r="O36" s="12"/>
      <c r="P36" s="53"/>
      <c r="Q36" s="12"/>
    </row>
    <row r="37" spans="2:17" x14ac:dyDescent="0.25">
      <c r="B37" s="12"/>
      <c r="C37" s="12"/>
      <c r="D37" s="12"/>
      <c r="E37" s="12"/>
      <c r="F37" s="53"/>
      <c r="G37" s="12"/>
      <c r="H37" s="12"/>
      <c r="I37" s="12"/>
      <c r="J37" s="12"/>
      <c r="K37" s="53"/>
      <c r="L37" s="12"/>
      <c r="M37" s="12"/>
      <c r="N37" s="12"/>
      <c r="O37" s="12"/>
      <c r="P37" s="53"/>
      <c r="Q37" s="12"/>
    </row>
    <row r="38" spans="2:17" x14ac:dyDescent="0.25">
      <c r="B38" s="12"/>
      <c r="C38" s="12"/>
      <c r="D38" s="12"/>
      <c r="E38" s="12"/>
      <c r="F38" s="53"/>
      <c r="G38" s="12"/>
      <c r="H38" s="12"/>
      <c r="I38" s="12"/>
      <c r="J38" s="12"/>
      <c r="K38" s="53"/>
      <c r="L38" s="12"/>
      <c r="M38" s="12"/>
      <c r="N38" s="12"/>
      <c r="O38" s="12"/>
      <c r="P38" s="53"/>
      <c r="Q38" s="12"/>
    </row>
    <row r="39" spans="2:17" x14ac:dyDescent="0.25">
      <c r="B39" s="12"/>
      <c r="C39" s="12"/>
      <c r="D39" s="12"/>
      <c r="E39" s="12"/>
      <c r="F39" s="53"/>
      <c r="G39" s="12"/>
      <c r="H39" s="12"/>
      <c r="I39" s="12"/>
      <c r="J39" s="12"/>
      <c r="K39" s="53"/>
      <c r="L39" s="12"/>
      <c r="M39" s="12"/>
      <c r="N39" s="12"/>
      <c r="O39" s="12"/>
      <c r="P39" s="53"/>
      <c r="Q39" s="12"/>
    </row>
    <row r="40" spans="2:17" x14ac:dyDescent="0.25">
      <c r="B40" s="12"/>
      <c r="C40" s="12"/>
      <c r="D40" s="12"/>
      <c r="E40" s="12"/>
      <c r="F40" s="53"/>
      <c r="G40" s="12"/>
      <c r="H40" s="12"/>
      <c r="I40" s="12"/>
      <c r="J40" s="12"/>
      <c r="K40" s="53"/>
      <c r="L40" s="12"/>
      <c r="M40" s="12"/>
      <c r="N40" s="12"/>
      <c r="O40" s="12"/>
      <c r="P40" s="53"/>
      <c r="Q40" s="12"/>
    </row>
  </sheetData>
  <mergeCells count="7">
    <mergeCell ref="B25:Q32"/>
    <mergeCell ref="B1:Q2"/>
    <mergeCell ref="B4:B6"/>
    <mergeCell ref="C4:Q4"/>
    <mergeCell ref="C5:G5"/>
    <mergeCell ref="H5:L5"/>
    <mergeCell ref="M5:Q5"/>
  </mergeCells>
  <pageMargins left="0.7" right="0.7" top="0.78740157499999996" bottom="0.78740157499999996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3C9281-34F2-4779-858F-677304574753}">
  <dimension ref="B1:U32"/>
  <sheetViews>
    <sheetView topLeftCell="A10" zoomScale="72" zoomScaleNormal="100" workbookViewId="0">
      <selection activeCell="B25" sqref="B25:Q31"/>
    </sheetView>
  </sheetViews>
  <sheetFormatPr baseColWidth="10" defaultColWidth="11.5546875" defaultRowHeight="13.2" x14ac:dyDescent="0.25"/>
  <cols>
    <col min="1" max="1" width="4.6640625" style="1" customWidth="1"/>
    <col min="2" max="2" width="36" style="1" customWidth="1"/>
    <col min="3" max="3" width="13.109375" style="1" customWidth="1"/>
    <col min="4" max="4" width="14.5546875" style="1" bestFit="1" customWidth="1"/>
    <col min="5" max="5" width="11.5546875" style="11"/>
    <col min="6" max="6" width="12.33203125" style="54" customWidth="1"/>
    <col min="7" max="8" width="11.5546875" style="11"/>
    <col min="9" max="9" width="14.88671875" style="11" bestFit="1" customWidth="1"/>
    <col min="10" max="10" width="11.5546875" style="11"/>
    <col min="11" max="11" width="12.33203125" style="54" bestFit="1" customWidth="1"/>
    <col min="12" max="12" width="11.5546875" style="11"/>
    <col min="13" max="13" width="13.77734375" style="11" customWidth="1"/>
    <col min="14" max="14" width="14.33203125" style="11" bestFit="1" customWidth="1"/>
    <col min="15" max="15" width="11.5546875" style="11"/>
    <col min="16" max="16" width="12.77734375" style="54" bestFit="1" customWidth="1"/>
    <col min="17" max="17" width="11.5546875" style="11"/>
    <col min="18" max="16384" width="11.5546875" style="1"/>
  </cols>
  <sheetData>
    <row r="1" spans="2:21" ht="13.2" customHeight="1" x14ac:dyDescent="0.25">
      <c r="B1" s="253" t="s">
        <v>970</v>
      </c>
      <c r="C1" s="253"/>
      <c r="D1" s="253"/>
      <c r="E1" s="253"/>
      <c r="F1" s="253"/>
      <c r="G1" s="253"/>
      <c r="H1" s="253"/>
      <c r="I1" s="253"/>
      <c r="J1" s="253"/>
      <c r="K1" s="253"/>
      <c r="L1" s="253"/>
      <c r="M1" s="253"/>
      <c r="N1" s="253"/>
      <c r="O1" s="253"/>
      <c r="P1" s="253"/>
      <c r="Q1" s="253"/>
    </row>
    <row r="2" spans="2:21" ht="13.2" customHeight="1" x14ac:dyDescent="0.25">
      <c r="B2" s="253"/>
      <c r="C2" s="253"/>
      <c r="D2" s="253"/>
      <c r="E2" s="253"/>
      <c r="F2" s="253"/>
      <c r="G2" s="253"/>
      <c r="H2" s="253"/>
      <c r="I2" s="253"/>
      <c r="J2" s="253"/>
      <c r="K2" s="253"/>
      <c r="L2" s="253"/>
      <c r="M2" s="253"/>
      <c r="N2" s="253"/>
      <c r="O2" s="253"/>
      <c r="P2" s="253"/>
      <c r="Q2" s="253"/>
    </row>
    <row r="4" spans="2:21" ht="16.2" customHeight="1" x14ac:dyDescent="0.25">
      <c r="B4" s="312"/>
      <c r="C4" s="309" t="s">
        <v>522</v>
      </c>
      <c r="D4" s="310"/>
      <c r="E4" s="310"/>
      <c r="F4" s="310"/>
      <c r="G4" s="310"/>
      <c r="H4" s="310"/>
      <c r="I4" s="310"/>
      <c r="J4" s="310"/>
      <c r="K4" s="310"/>
      <c r="L4" s="310"/>
      <c r="M4" s="310"/>
      <c r="N4" s="310"/>
      <c r="O4" s="310"/>
      <c r="P4" s="310"/>
      <c r="Q4" s="311"/>
    </row>
    <row r="5" spans="2:21" ht="14.4" customHeight="1" x14ac:dyDescent="0.35">
      <c r="B5" s="313"/>
      <c r="C5" s="287" t="s">
        <v>689</v>
      </c>
      <c r="D5" s="288"/>
      <c r="E5" s="288"/>
      <c r="F5" s="288"/>
      <c r="G5" s="289"/>
      <c r="H5" s="287" t="s">
        <v>704</v>
      </c>
      <c r="I5" s="288"/>
      <c r="J5" s="288"/>
      <c r="K5" s="288"/>
      <c r="L5" s="289"/>
      <c r="M5" s="287" t="s">
        <v>690</v>
      </c>
      <c r="N5" s="288"/>
      <c r="O5" s="288"/>
      <c r="P5" s="288"/>
      <c r="Q5" s="289"/>
    </row>
    <row r="6" spans="2:21" ht="42" x14ac:dyDescent="0.25">
      <c r="B6" s="314"/>
      <c r="C6" s="33" t="s">
        <v>541</v>
      </c>
      <c r="D6" s="218" t="s">
        <v>508</v>
      </c>
      <c r="E6" s="219" t="s">
        <v>507</v>
      </c>
      <c r="F6" s="220" t="s">
        <v>508</v>
      </c>
      <c r="G6" s="221" t="s">
        <v>4</v>
      </c>
      <c r="H6" s="33" t="s">
        <v>701</v>
      </c>
      <c r="I6" s="222" t="s">
        <v>508</v>
      </c>
      <c r="J6" s="223" t="s">
        <v>507</v>
      </c>
      <c r="K6" s="220" t="s">
        <v>508</v>
      </c>
      <c r="L6" s="224" t="s">
        <v>4</v>
      </c>
      <c r="M6" s="33" t="s">
        <v>542</v>
      </c>
      <c r="N6" s="222" t="s">
        <v>508</v>
      </c>
      <c r="O6" s="223" t="s">
        <v>507</v>
      </c>
      <c r="P6" s="220" t="s">
        <v>508</v>
      </c>
      <c r="Q6" s="224" t="s">
        <v>4</v>
      </c>
    </row>
    <row r="7" spans="2:21" ht="16.2" x14ac:dyDescent="0.3">
      <c r="B7" s="211" t="s">
        <v>530</v>
      </c>
      <c r="C7" s="49">
        <f>(EXP(E7)-1)*100</f>
        <v>9.4174283705210406</v>
      </c>
      <c r="D7" s="57" t="str">
        <f>ROUND((EXP(MID(F7,1,6))-1)*100,3)&amp;"; "&amp;ROUND((EXP(MID(F7,8,6))-1)*100,3)</f>
        <v>-11.219; 35.798</v>
      </c>
      <c r="E7" s="89">
        <v>0.09</v>
      </c>
      <c r="F7" s="90" t="s">
        <v>789</v>
      </c>
      <c r="G7" s="199">
        <v>0.39200000000000002</v>
      </c>
      <c r="H7" s="49">
        <f>(EXP(J7)-1)*100</f>
        <v>-1.9801326693244747</v>
      </c>
      <c r="I7" s="57" t="str">
        <f>ROUND((EXP(MID(K7,1,6))-1)*100,3)&amp;"; "&amp;ROUND((EXP(MID(K7,8,6))-1)*100,3)</f>
        <v>-16.473; 15.835</v>
      </c>
      <c r="J7" s="89">
        <v>-0.02</v>
      </c>
      <c r="K7" s="90" t="s">
        <v>686</v>
      </c>
      <c r="L7" s="199">
        <v>0.84499999999999997</v>
      </c>
      <c r="M7" s="49">
        <f>(EXP(O7)-1)*100</f>
        <v>3.0454533953516938</v>
      </c>
      <c r="N7" s="50" t="str">
        <f t="shared" ref="N7:N12" si="0">ROUND((EXP(MID(P7,1,6))-1)*100,3)&amp;"; "&amp;ROUND((EXP(MID(P7,8,5))-1)*100,3)</f>
        <v>-12.453; 21.531</v>
      </c>
      <c r="O7" s="89">
        <v>0.03</v>
      </c>
      <c r="P7" s="90" t="s">
        <v>762</v>
      </c>
      <c r="Q7" s="202">
        <v>0.71199999999999997</v>
      </c>
      <c r="S7"/>
      <c r="T7"/>
      <c r="U7"/>
    </row>
    <row r="8" spans="2:21" ht="16.8" x14ac:dyDescent="0.35">
      <c r="B8" s="211" t="s">
        <v>531</v>
      </c>
      <c r="C8" s="49">
        <f t="shared" ref="C8:C12" si="1">(EXP(E8)-1)*100</f>
        <v>11.627807045887128</v>
      </c>
      <c r="D8" s="50" t="str">
        <f t="shared" ref="D8:D24" si="2">ROUND((EXP(MID(F8,1,6))-1)*100,3)&amp;"; "&amp;ROUND((EXP(MID(F8,8,5))-1)*100,3)</f>
        <v>-1.587; 27.379</v>
      </c>
      <c r="E8" s="89">
        <v>0.11</v>
      </c>
      <c r="F8" s="90" t="s">
        <v>790</v>
      </c>
      <c r="G8" s="248">
        <v>8.6999999999999994E-2</v>
      </c>
      <c r="H8" s="49">
        <f t="shared" ref="H8:H12" si="3">(EXP(J8)-1)*100</f>
        <v>4.0810774192388211</v>
      </c>
      <c r="I8" s="57" t="str">
        <f t="shared" ref="I8:I24" si="4">ROUND((EXP(MID(K8,1,6))-1)*100,3)&amp;"; "&amp;ROUND((EXP(MID(K8,8,6))-1)*100,3)</f>
        <v>-9.154; 19.961</v>
      </c>
      <c r="J8" s="89">
        <v>0.04</v>
      </c>
      <c r="K8" s="90" t="s">
        <v>775</v>
      </c>
      <c r="L8" s="199">
        <v>0.54800000000000004</v>
      </c>
      <c r="M8" s="49">
        <f t="shared" ref="M8:M12" si="5">(EXP(O8)-1)*100</f>
        <v>12.749685157937574</v>
      </c>
      <c r="N8" s="50" t="str">
        <f t="shared" si="0"/>
        <v>-6.387; 35.121</v>
      </c>
      <c r="O8" s="89">
        <v>0.12</v>
      </c>
      <c r="P8" s="90" t="s">
        <v>763</v>
      </c>
      <c r="Q8" s="202">
        <v>0.21299999999999999</v>
      </c>
      <c r="S8"/>
      <c r="T8"/>
      <c r="U8"/>
    </row>
    <row r="9" spans="2:21" ht="15.6" x14ac:dyDescent="0.35">
      <c r="B9" s="212" t="s">
        <v>532</v>
      </c>
      <c r="C9" s="49">
        <f t="shared" si="1"/>
        <v>-18.126924692201818</v>
      </c>
      <c r="D9" s="50" t="str">
        <f t="shared" si="2"/>
        <v>-34.819; 3.252</v>
      </c>
      <c r="E9" s="89">
        <v>-0.2</v>
      </c>
      <c r="F9" s="90" t="s">
        <v>791</v>
      </c>
      <c r="G9" s="248">
        <v>9.4E-2</v>
      </c>
      <c r="H9" s="49">
        <f t="shared" si="3"/>
        <v>0</v>
      </c>
      <c r="I9" s="57" t="str">
        <f t="shared" si="4"/>
        <v>-13.843; 16.183</v>
      </c>
      <c r="J9" s="89">
        <v>0</v>
      </c>
      <c r="K9" s="90" t="s">
        <v>927</v>
      </c>
      <c r="L9" s="199">
        <v>0.995</v>
      </c>
      <c r="M9" s="49">
        <f t="shared" si="5"/>
        <v>-3.9210560847676823</v>
      </c>
      <c r="N9" s="50" t="str">
        <f t="shared" si="0"/>
        <v>-16.723; 11.405</v>
      </c>
      <c r="O9" s="89">
        <v>-0.04</v>
      </c>
      <c r="P9" s="90" t="s">
        <v>764</v>
      </c>
      <c r="Q9" s="202">
        <v>0.61499999999999999</v>
      </c>
      <c r="S9"/>
      <c r="T9"/>
      <c r="U9"/>
    </row>
    <row r="10" spans="2:21" ht="16.2" x14ac:dyDescent="0.3">
      <c r="B10" s="213" t="s">
        <v>530</v>
      </c>
      <c r="C10" s="51">
        <f t="shared" si="1"/>
        <v>9.4174283705210406</v>
      </c>
      <c r="D10" s="37" t="str">
        <f t="shared" si="2"/>
        <v>-10.685; 34.582</v>
      </c>
      <c r="E10" s="79">
        <v>0.09</v>
      </c>
      <c r="F10" s="82" t="s">
        <v>792</v>
      </c>
      <c r="G10" s="22">
        <v>0.38100000000000001</v>
      </c>
      <c r="H10" s="51">
        <f t="shared" si="3"/>
        <v>-3.9210560847676823</v>
      </c>
      <c r="I10" s="58" t="str">
        <f t="shared" si="4"/>
        <v>-17.304; 11.071</v>
      </c>
      <c r="J10" s="93">
        <v>-0.04</v>
      </c>
      <c r="K10" s="82" t="s">
        <v>687</v>
      </c>
      <c r="L10" s="22">
        <v>0.57699999999999996</v>
      </c>
      <c r="M10" s="51">
        <f t="shared" si="5"/>
        <v>-13.929202357494219</v>
      </c>
      <c r="N10" s="37" t="str">
        <f t="shared" si="0"/>
        <v>-31.614; 8.546</v>
      </c>
      <c r="O10" s="79">
        <v>-0.15</v>
      </c>
      <c r="P10" s="82" t="s">
        <v>683</v>
      </c>
      <c r="Q10" s="204">
        <v>0.20699999999999999</v>
      </c>
      <c r="S10"/>
      <c r="T10"/>
      <c r="U10"/>
    </row>
    <row r="11" spans="2:21" ht="16.8" x14ac:dyDescent="0.35">
      <c r="B11" s="213" t="s">
        <v>915</v>
      </c>
      <c r="C11" s="51">
        <f t="shared" si="1"/>
        <v>15.027379885722736</v>
      </c>
      <c r="D11" s="58" t="str">
        <f>ROUND((EXP(MID(F11,1,5))-1)*100,3)&amp;"; "&amp;ROUND((EXP(MID(F11,7,5))-1)*100,3)</f>
        <v>0.702; 30.213</v>
      </c>
      <c r="E11" s="79">
        <v>0.14000000000000001</v>
      </c>
      <c r="F11" s="82" t="s">
        <v>793</v>
      </c>
      <c r="G11" s="81">
        <v>4.1000000000000002E-2</v>
      </c>
      <c r="H11" s="51">
        <f t="shared" si="3"/>
        <v>3.0454533953516938</v>
      </c>
      <c r="I11" s="58" t="str">
        <f t="shared" si="4"/>
        <v>-10.237; 19.363</v>
      </c>
      <c r="J11" s="93">
        <v>0.03</v>
      </c>
      <c r="K11" s="82" t="s">
        <v>776</v>
      </c>
      <c r="L11" s="22">
        <v>0.63200000000000001</v>
      </c>
      <c r="M11" s="51">
        <f t="shared" si="5"/>
        <v>15.027379885722736</v>
      </c>
      <c r="N11" s="37" t="str">
        <f t="shared" si="0"/>
        <v>-4.209; 39.097</v>
      </c>
      <c r="O11" s="79">
        <v>0.14000000000000001</v>
      </c>
      <c r="P11" s="82" t="s">
        <v>928</v>
      </c>
      <c r="Q11" s="204">
        <v>0.13500000000000001</v>
      </c>
      <c r="S11"/>
      <c r="T11"/>
      <c r="U11"/>
    </row>
    <row r="12" spans="2:21" ht="14.4" customHeight="1" x14ac:dyDescent="0.35">
      <c r="B12" s="214" t="s">
        <v>916</v>
      </c>
      <c r="C12" s="51">
        <f t="shared" si="1"/>
        <v>-15.633518340361629</v>
      </c>
      <c r="D12" s="52" t="str">
        <f t="shared" si="2"/>
        <v>-33.302; 5.971</v>
      </c>
      <c r="E12" s="93">
        <v>-0.17</v>
      </c>
      <c r="F12" s="94" t="s">
        <v>794</v>
      </c>
      <c r="G12" s="206">
        <v>0.14499999999999999</v>
      </c>
      <c r="H12" s="51">
        <f t="shared" si="3"/>
        <v>0</v>
      </c>
      <c r="I12" s="58" t="str">
        <f t="shared" si="4"/>
        <v>-13.151; 15.373</v>
      </c>
      <c r="J12" s="93">
        <v>0</v>
      </c>
      <c r="K12" s="94" t="s">
        <v>777</v>
      </c>
      <c r="L12" s="206">
        <v>0.98799999999999999</v>
      </c>
      <c r="M12" s="51">
        <f t="shared" si="5"/>
        <v>0</v>
      </c>
      <c r="N12" s="52" t="str">
        <f t="shared" si="0"/>
        <v>-17.717; 21.046</v>
      </c>
      <c r="O12" s="93">
        <v>0</v>
      </c>
      <c r="P12" s="94" t="s">
        <v>765</v>
      </c>
      <c r="Q12" s="207">
        <v>0.98299999999999998</v>
      </c>
      <c r="S12"/>
      <c r="T12"/>
      <c r="U12"/>
    </row>
    <row r="13" spans="2:21" ht="14.4" customHeight="1" x14ac:dyDescent="0.3">
      <c r="B13" s="211" t="s">
        <v>530</v>
      </c>
      <c r="C13" s="49">
        <f>(EXP(E13)-1)*100</f>
        <v>-13.929202357494219</v>
      </c>
      <c r="D13" s="50" t="str">
        <f t="shared" ref="D13:D21" si="6">ROUND((EXP(MID(F13,1,6))-1)*100,3)&amp;"; "&amp;ROUND((EXP(MID(F13,8,5))-1)*100,3)</f>
        <v>-28.752; 4.185</v>
      </c>
      <c r="E13" s="89">
        <v>-0.15</v>
      </c>
      <c r="F13" s="90" t="s">
        <v>798</v>
      </c>
      <c r="G13" s="199">
        <v>0.127</v>
      </c>
      <c r="H13" s="49">
        <f t="shared" ref="H13:H24" si="7">(EXP(J13)-1)*100</f>
        <v>0</v>
      </c>
      <c r="I13" s="57" t="str">
        <f>ROUND((EXP(MID(K13,1,6))-1)*100,3)&amp;"; "&amp;ROUND((EXP(MID(K13,8,6))-1)*100,3)</f>
        <v>-15.886; 18.294</v>
      </c>
      <c r="J13" s="89">
        <v>0</v>
      </c>
      <c r="K13" s="90" t="s">
        <v>781</v>
      </c>
      <c r="L13" s="199">
        <v>0.97599999999999998</v>
      </c>
      <c r="M13" s="49">
        <f t="shared" ref="M13:M24" si="8">(EXP(O13)-1)*100</f>
        <v>30.996445073324729</v>
      </c>
      <c r="N13" s="50" t="str">
        <f t="shared" ref="N13:N18" si="9">ROUND((EXP(MID(P13,1,6))-1)*100,3)&amp;"; "&amp;ROUND((EXP(MID(P13,8,5))-1)*100,3)</f>
        <v>-1.292; 75.593</v>
      </c>
      <c r="O13" s="89">
        <v>0.27</v>
      </c>
      <c r="P13" s="90" t="s">
        <v>768</v>
      </c>
      <c r="Q13" s="250">
        <v>6.3E-2</v>
      </c>
      <c r="S13"/>
      <c r="T13"/>
      <c r="U13"/>
    </row>
    <row r="14" spans="2:21" ht="14.4" customHeight="1" x14ac:dyDescent="0.35">
      <c r="B14" s="211" t="s">
        <v>533</v>
      </c>
      <c r="C14" s="49">
        <f>(EXP(E14)-1)*100</f>
        <v>15.027379885722736</v>
      </c>
      <c r="D14" s="50" t="str">
        <f t="shared" si="6"/>
        <v>-2.664; 36.07</v>
      </c>
      <c r="E14" s="89">
        <v>0.14000000000000001</v>
      </c>
      <c r="F14" s="90" t="s">
        <v>799</v>
      </c>
      <c r="G14" s="199">
        <v>0.10199999999999999</v>
      </c>
      <c r="H14" s="49">
        <f t="shared" si="7"/>
        <v>11.627807045887128</v>
      </c>
      <c r="I14" s="57" t="str">
        <f>ROUND((EXP(MID(K14,1,6))-1)*100,3)&amp;"; "&amp;ROUND((EXP(MID(K14,8,6))-1)*100,3)</f>
        <v>-5.824; 31.128</v>
      </c>
      <c r="J14" s="89">
        <v>0.11</v>
      </c>
      <c r="K14" s="90" t="s">
        <v>787</v>
      </c>
      <c r="L14" s="199">
        <v>0.21299999999999999</v>
      </c>
      <c r="M14" s="49">
        <f t="shared" si="8"/>
        <v>7.2508181254216542</v>
      </c>
      <c r="N14" s="50" t="str">
        <f t="shared" si="9"/>
        <v>-13.411; 31.785</v>
      </c>
      <c r="O14" s="89">
        <v>7.0000000000000007E-2</v>
      </c>
      <c r="P14" s="90" t="s">
        <v>769</v>
      </c>
      <c r="Q14" s="202">
        <v>0.53800000000000003</v>
      </c>
      <c r="S14"/>
      <c r="T14"/>
      <c r="U14"/>
    </row>
    <row r="15" spans="2:21" ht="14.4" customHeight="1" x14ac:dyDescent="0.35">
      <c r="B15" s="212" t="s">
        <v>534</v>
      </c>
      <c r="C15" s="49">
        <f>(EXP(E15)-1)*100</f>
        <v>7.2508181254216542</v>
      </c>
      <c r="D15" s="50" t="str">
        <f t="shared" si="6"/>
        <v>-18.942; 43.047</v>
      </c>
      <c r="E15" s="89">
        <v>7.0000000000000007E-2</v>
      </c>
      <c r="F15" s="90" t="s">
        <v>802</v>
      </c>
      <c r="G15" s="199">
        <v>0.61</v>
      </c>
      <c r="H15" s="49">
        <f t="shared" si="7"/>
        <v>2.0201340026755776</v>
      </c>
      <c r="I15" s="57" t="str">
        <f>ROUND((EXP(MID(K15,1,6))-1)*100,3)&amp;"; "&amp;ROUND((EXP(MID(K15,8,6))-1)*100,3)</f>
        <v>-17.139; 25.107</v>
      </c>
      <c r="J15" s="89">
        <v>0.02</v>
      </c>
      <c r="K15" s="90" t="s">
        <v>782</v>
      </c>
      <c r="L15" s="199">
        <v>0.86299999999999999</v>
      </c>
      <c r="M15" s="49">
        <f t="shared" si="8"/>
        <v>2.0201340026755776</v>
      </c>
      <c r="N15" s="50" t="str">
        <f t="shared" si="9"/>
        <v>-33.035; 55.116</v>
      </c>
      <c r="O15" s="89">
        <v>0.02</v>
      </c>
      <c r="P15" s="90" t="s">
        <v>770</v>
      </c>
      <c r="Q15" s="202">
        <v>0.92900000000000005</v>
      </c>
      <c r="S15"/>
      <c r="T15"/>
      <c r="U15"/>
    </row>
    <row r="16" spans="2:21" ht="14.4" customHeight="1" x14ac:dyDescent="0.3">
      <c r="B16" s="213" t="s">
        <v>530</v>
      </c>
      <c r="C16" s="51">
        <f>(EXP(E16)-1)*100</f>
        <v>0</v>
      </c>
      <c r="D16" s="52" t="str">
        <f t="shared" si="6"/>
        <v>-13.325; 16.532</v>
      </c>
      <c r="E16" s="93">
        <v>0</v>
      </c>
      <c r="F16" s="94" t="s">
        <v>795</v>
      </c>
      <c r="G16" s="206">
        <v>0.94899999999999995</v>
      </c>
      <c r="H16" s="51">
        <f t="shared" si="7"/>
        <v>2.0201340026755776</v>
      </c>
      <c r="I16" s="58" t="str">
        <f t="shared" si="4"/>
        <v>-16.054; 24.982</v>
      </c>
      <c r="J16" s="93">
        <v>0.02</v>
      </c>
      <c r="K16" s="94" t="s">
        <v>778</v>
      </c>
      <c r="L16" s="206">
        <v>0.81399999999999995</v>
      </c>
      <c r="M16" s="51">
        <f t="shared" si="8"/>
        <v>15.027379885722736</v>
      </c>
      <c r="N16" s="52" t="str">
        <f t="shared" si="9"/>
        <v>-0.1; 32.578</v>
      </c>
      <c r="O16" s="93">
        <v>0.14000000000000001</v>
      </c>
      <c r="P16" s="94" t="s">
        <v>766</v>
      </c>
      <c r="Q16" s="251">
        <v>5.2999999999999999E-2</v>
      </c>
      <c r="S16"/>
      <c r="T16"/>
      <c r="U16"/>
    </row>
    <row r="17" spans="2:21" ht="14.4" customHeight="1" x14ac:dyDescent="0.35">
      <c r="B17" s="213" t="s">
        <v>535</v>
      </c>
      <c r="C17" s="51">
        <f t="shared" ref="C17:C18" si="10">(EXP(E17)-1)*100</f>
        <v>10.517091807564771</v>
      </c>
      <c r="D17" s="52" t="str">
        <f t="shared" si="6"/>
        <v>-2.858; 24.732</v>
      </c>
      <c r="E17" s="93">
        <v>0.1</v>
      </c>
      <c r="F17" s="94" t="s">
        <v>796</v>
      </c>
      <c r="G17" s="206">
        <v>0.13400000000000001</v>
      </c>
      <c r="H17" s="51">
        <f t="shared" si="7"/>
        <v>3.0454533953516938</v>
      </c>
      <c r="I17" s="58" t="str">
        <f t="shared" si="4"/>
        <v>-9.063; 17.704</v>
      </c>
      <c r="J17" s="93">
        <v>0.03</v>
      </c>
      <c r="K17" s="94" t="s">
        <v>779</v>
      </c>
      <c r="L17" s="206">
        <v>0.60599999999999998</v>
      </c>
      <c r="M17" s="51">
        <f t="shared" si="8"/>
        <v>-1.9801326693244747</v>
      </c>
      <c r="N17" s="52" t="str">
        <f t="shared" si="9"/>
        <v>-17.221; 15.027</v>
      </c>
      <c r="O17" s="93">
        <v>-0.02</v>
      </c>
      <c r="P17" s="94" t="s">
        <v>929</v>
      </c>
      <c r="Q17" s="207">
        <v>0.77200000000000002</v>
      </c>
      <c r="S17"/>
      <c r="T17"/>
      <c r="U17"/>
    </row>
    <row r="18" spans="2:21" ht="14.4" customHeight="1" x14ac:dyDescent="0.35">
      <c r="B18" s="214" t="s">
        <v>536</v>
      </c>
      <c r="C18" s="51">
        <f t="shared" si="10"/>
        <v>-5.8235466415751276</v>
      </c>
      <c r="D18" s="52" t="str">
        <f t="shared" si="6"/>
        <v>-20.943; 12.524</v>
      </c>
      <c r="E18" s="93">
        <v>-0.06</v>
      </c>
      <c r="F18" s="94" t="s">
        <v>797</v>
      </c>
      <c r="G18" s="206">
        <v>0.51700000000000002</v>
      </c>
      <c r="H18" s="51">
        <f t="shared" si="7"/>
        <v>3.0454533953516938</v>
      </c>
      <c r="I18" s="58" t="str">
        <f t="shared" si="4"/>
        <v>-17.881; 29.434</v>
      </c>
      <c r="J18" s="93">
        <v>0.03</v>
      </c>
      <c r="K18" s="94" t="s">
        <v>780</v>
      </c>
      <c r="L18" s="206">
        <v>0.79400000000000004</v>
      </c>
      <c r="M18" s="51">
        <f t="shared" si="8"/>
        <v>7.2508181254216542</v>
      </c>
      <c r="N18" s="52" t="str">
        <f t="shared" si="9"/>
        <v>-7.133; 23.244</v>
      </c>
      <c r="O18" s="93">
        <v>7.0000000000000007E-2</v>
      </c>
      <c r="P18" s="94" t="s">
        <v>767</v>
      </c>
      <c r="Q18" s="207">
        <v>0.35099999999999998</v>
      </c>
      <c r="S18"/>
      <c r="T18"/>
      <c r="U18"/>
    </row>
    <row r="19" spans="2:21" ht="14.4" customHeight="1" x14ac:dyDescent="0.3">
      <c r="B19" s="211" t="s">
        <v>530</v>
      </c>
      <c r="C19" s="49">
        <f>(EXP(E19)-1)*100</f>
        <v>8.3287067674958628</v>
      </c>
      <c r="D19" s="50" t="str">
        <f t="shared" si="6"/>
        <v>-13.929; 35.934</v>
      </c>
      <c r="E19" s="89">
        <v>0.08</v>
      </c>
      <c r="F19" s="90" t="s">
        <v>803</v>
      </c>
      <c r="G19" s="199">
        <v>0.503</v>
      </c>
      <c r="H19" s="49">
        <f t="shared" si="7"/>
        <v>4.0810774192388211</v>
      </c>
      <c r="I19" s="57" t="str">
        <f>ROUND((EXP(MID(K19,1,6))-1)*100,3)&amp;"; "&amp;ROUND((EXP(MID(K19,8,6))-1)*100,3)</f>
        <v>-12.19; 23.615</v>
      </c>
      <c r="J19" s="89">
        <v>0.04</v>
      </c>
      <c r="K19" s="90" t="s">
        <v>688</v>
      </c>
      <c r="L19" s="199">
        <v>0.64</v>
      </c>
      <c r="M19" s="49">
        <f t="shared" si="8"/>
        <v>37.712776433595721</v>
      </c>
      <c r="N19" s="57" t="str">
        <f>ROUND((EXP(MID(P19,1,5))-1)*100,3)&amp;"; "&amp;ROUND((EXP(MID(P19,7,5))-1)*100,3)</f>
        <v>11.963; 69.215</v>
      </c>
      <c r="O19" s="89">
        <v>0.32</v>
      </c>
      <c r="P19" s="90" t="s">
        <v>772</v>
      </c>
      <c r="Q19" s="203">
        <v>3.0000000000000001E-3</v>
      </c>
      <c r="S19"/>
      <c r="T19"/>
      <c r="U19"/>
    </row>
    <row r="20" spans="2:21" ht="14.4" customHeight="1" x14ac:dyDescent="0.35">
      <c r="B20" s="211" t="s">
        <v>537</v>
      </c>
      <c r="C20" s="49">
        <f>(EXP(E20)-1)*100</f>
        <v>5.1271096376024117</v>
      </c>
      <c r="D20" s="50" t="str">
        <f t="shared" si="6"/>
        <v>-9.335; 21.167</v>
      </c>
      <c r="E20" s="89">
        <v>0.05</v>
      </c>
      <c r="F20" s="90" t="s">
        <v>800</v>
      </c>
      <c r="G20" s="199">
        <v>0.52500000000000002</v>
      </c>
      <c r="H20" s="49">
        <f t="shared" si="7"/>
        <v>4.0810774192388211</v>
      </c>
      <c r="I20" s="57" t="str">
        <f>ROUND((EXP(MID(K20,1,6))-1)*100,3)&amp;"; "&amp;ROUND((EXP(MID(K20,8,6))-1)*100,3)</f>
        <v>-11.485; 22.14</v>
      </c>
      <c r="J20" s="89">
        <v>0.04</v>
      </c>
      <c r="K20" s="90" t="s">
        <v>788</v>
      </c>
      <c r="L20" s="199">
        <v>0.63700000000000001</v>
      </c>
      <c r="M20" s="49">
        <f t="shared" si="8"/>
        <v>4.0810774192388211</v>
      </c>
      <c r="N20" s="50" t="str">
        <f>ROUND((EXP(MID(P20,1,6))-1)*100,3)&amp;"; "&amp;ROUND((EXP(MID(P20,8,5))-1)*100,3)</f>
        <v>-14.615; 27.762</v>
      </c>
      <c r="O20" s="89">
        <v>0.04</v>
      </c>
      <c r="P20" s="90" t="s">
        <v>773</v>
      </c>
      <c r="Q20" s="202">
        <v>0.67</v>
      </c>
      <c r="S20"/>
      <c r="T20"/>
      <c r="U20"/>
    </row>
    <row r="21" spans="2:21" ht="14.4" customHeight="1" x14ac:dyDescent="0.35">
      <c r="B21" s="212" t="s">
        <v>538</v>
      </c>
      <c r="C21" s="49">
        <f>(EXP(E21)-1)*100</f>
        <v>-4.8770575499285984</v>
      </c>
      <c r="D21" s="50" t="str">
        <f t="shared" si="6"/>
        <v>-29.813; 28.788</v>
      </c>
      <c r="E21" s="89">
        <v>-0.05</v>
      </c>
      <c r="F21" s="90" t="s">
        <v>801</v>
      </c>
      <c r="G21" s="199">
        <v>0.74299999999999999</v>
      </c>
      <c r="H21" s="49">
        <f t="shared" si="7"/>
        <v>5.1271096376024117</v>
      </c>
      <c r="I21" s="57" t="str">
        <f>ROUND((EXP(MID(K21,1,6))-1)*100,3)&amp;"; "&amp;ROUND((EXP(MID(K21,8,6))-1)*100,3)</f>
        <v>-13.498; 28.788</v>
      </c>
      <c r="J21" s="89">
        <v>0.05</v>
      </c>
      <c r="K21" s="90" t="s">
        <v>786</v>
      </c>
      <c r="L21" s="199">
        <v>0.59599999999999997</v>
      </c>
      <c r="M21" s="49">
        <f t="shared" si="8"/>
        <v>-7.6883653613364249</v>
      </c>
      <c r="N21" s="50" t="str">
        <f>ROUND((EXP(MID(P21,1,6))-1)*100,3)&amp;"; "&amp;ROUND((EXP(MID(P21,8,5))-1)*100,3)</f>
        <v>-31.202; 24.359</v>
      </c>
      <c r="O21" s="89">
        <v>-0.08</v>
      </c>
      <c r="P21" s="90" t="s">
        <v>774</v>
      </c>
      <c r="Q21" s="202">
        <v>0.60599999999999998</v>
      </c>
      <c r="S21"/>
      <c r="T21"/>
      <c r="U21"/>
    </row>
    <row r="22" spans="2:21" ht="14.4" customHeight="1" x14ac:dyDescent="0.3">
      <c r="B22" s="213" t="s">
        <v>530</v>
      </c>
      <c r="C22" s="51">
        <f t="shared" ref="C22:C24" si="11">(EXP(E22)-1)*100</f>
        <v>-0.99501662508318933</v>
      </c>
      <c r="D22" s="52" t="str">
        <f t="shared" si="2"/>
        <v>-2.955; 1.918</v>
      </c>
      <c r="E22" s="93">
        <v>-0.01</v>
      </c>
      <c r="F22" s="94" t="s">
        <v>685</v>
      </c>
      <c r="G22" s="206">
        <v>0.65600000000000003</v>
      </c>
      <c r="H22" s="51">
        <f t="shared" si="7"/>
        <v>2.0201340026755776</v>
      </c>
      <c r="I22" s="58" t="str">
        <f t="shared" si="4"/>
        <v>-14.273; 21.167</v>
      </c>
      <c r="J22" s="93">
        <v>0.02</v>
      </c>
      <c r="K22" s="94" t="s">
        <v>783</v>
      </c>
      <c r="L22" s="206">
        <v>0.83</v>
      </c>
      <c r="M22" s="51">
        <f t="shared" si="8"/>
        <v>12.749685157937574</v>
      </c>
      <c r="N22" s="58" t="str">
        <f>ROUND((EXP(MID(P22,1,5))-1)*100,3)&amp;"; "&amp;ROUND((EXP(MID(P22,7,5))-1)*100,3)</f>
        <v>1.41; 25.609</v>
      </c>
      <c r="O22" s="93">
        <v>0.12</v>
      </c>
      <c r="P22" s="94" t="s">
        <v>682</v>
      </c>
      <c r="Q22" s="216">
        <v>2.8000000000000001E-2</v>
      </c>
      <c r="S22"/>
      <c r="T22"/>
      <c r="U22"/>
    </row>
    <row r="23" spans="2:21" ht="14.4" customHeight="1" x14ac:dyDescent="0.35">
      <c r="B23" s="213" t="s">
        <v>539</v>
      </c>
      <c r="C23" s="51">
        <f t="shared" si="11"/>
        <v>16.183424272828304</v>
      </c>
      <c r="D23" s="58" t="str">
        <f>ROUND((EXP(MID(F23,1,5))-1)*100,3)&amp;"; "&amp;ROUND((EXP(MID(F23,7,5))-1)*100,3)</f>
        <v>1.005; 33.242</v>
      </c>
      <c r="E23" s="93">
        <v>0.15</v>
      </c>
      <c r="F23" s="94" t="s">
        <v>804</v>
      </c>
      <c r="G23" s="208">
        <v>3.6999999999999998E-2</v>
      </c>
      <c r="H23" s="51">
        <f t="shared" si="7"/>
        <v>2.0201340026755776</v>
      </c>
      <c r="I23" s="58" t="str">
        <f t="shared" si="4"/>
        <v>-10.685; 17.468</v>
      </c>
      <c r="J23" s="93">
        <v>0.02</v>
      </c>
      <c r="K23" s="94" t="s">
        <v>784</v>
      </c>
      <c r="L23" s="206">
        <v>0.73499999999999999</v>
      </c>
      <c r="M23" s="51">
        <f t="shared" si="8"/>
        <v>2.0201340026755776</v>
      </c>
      <c r="N23" s="52" t="str">
        <f>ROUND((EXP(MID(P23,1,6))-1)*100,3)&amp;"; "&amp;ROUND((EXP(MID(P23,8,5))-1)*100,3)</f>
        <v>-14.187; 22.14</v>
      </c>
      <c r="O23" s="93">
        <v>0.02</v>
      </c>
      <c r="P23" s="94" t="s">
        <v>930</v>
      </c>
      <c r="Q23" s="207">
        <v>0.79100000000000004</v>
      </c>
      <c r="S23"/>
      <c r="T23"/>
      <c r="U23"/>
    </row>
    <row r="24" spans="2:21" ht="14.4" customHeight="1" x14ac:dyDescent="0.35">
      <c r="B24" s="215" t="s">
        <v>540</v>
      </c>
      <c r="C24" s="95">
        <f t="shared" si="11"/>
        <v>1.0050167084167949</v>
      </c>
      <c r="D24" s="96" t="str">
        <f t="shared" si="2"/>
        <v>-1.882; 4.498</v>
      </c>
      <c r="E24" s="97">
        <v>0.01</v>
      </c>
      <c r="F24" s="98" t="s">
        <v>684</v>
      </c>
      <c r="G24" s="209">
        <v>0.441</v>
      </c>
      <c r="H24" s="95">
        <f t="shared" si="7"/>
        <v>8.3287067674958628</v>
      </c>
      <c r="I24" s="217" t="str">
        <f t="shared" si="4"/>
        <v>-7.411; 27.634</v>
      </c>
      <c r="J24" s="97">
        <v>0.08</v>
      </c>
      <c r="K24" s="98" t="s">
        <v>785</v>
      </c>
      <c r="L24" s="209">
        <v>0.311</v>
      </c>
      <c r="M24" s="95">
        <f t="shared" si="8"/>
        <v>-0.99501662508318933</v>
      </c>
      <c r="N24" s="96" t="str">
        <f>ROUND((EXP(MID(P24,1,6))-1)*100,3)&amp;"; "&amp;ROUND((EXP(MID(P24,8,5))-1)*100,3)</f>
        <v>-12.977; 12.637</v>
      </c>
      <c r="O24" s="97">
        <v>-0.01</v>
      </c>
      <c r="P24" s="98" t="s">
        <v>771</v>
      </c>
      <c r="Q24" s="210">
        <v>0.877</v>
      </c>
      <c r="S24"/>
      <c r="T24"/>
      <c r="U24"/>
    </row>
    <row r="25" spans="2:21" ht="16.2" customHeight="1" x14ac:dyDescent="0.25">
      <c r="B25" s="315" t="s">
        <v>1162</v>
      </c>
      <c r="C25" s="316"/>
      <c r="D25" s="316"/>
      <c r="E25" s="316"/>
      <c r="F25" s="316"/>
      <c r="G25" s="316"/>
      <c r="H25" s="316"/>
      <c r="I25" s="316"/>
      <c r="J25" s="316"/>
      <c r="K25" s="316"/>
      <c r="L25" s="316"/>
      <c r="M25" s="316"/>
      <c r="N25" s="316"/>
      <c r="O25" s="316"/>
      <c r="P25" s="316"/>
      <c r="Q25" s="317"/>
    </row>
    <row r="26" spans="2:21" x14ac:dyDescent="0.25">
      <c r="B26" s="318"/>
      <c r="C26" s="319"/>
      <c r="D26" s="319"/>
      <c r="E26" s="319"/>
      <c r="F26" s="319"/>
      <c r="G26" s="319"/>
      <c r="H26" s="319"/>
      <c r="I26" s="319"/>
      <c r="J26" s="319"/>
      <c r="K26" s="319"/>
      <c r="L26" s="319"/>
      <c r="M26" s="319"/>
      <c r="N26" s="319"/>
      <c r="O26" s="319"/>
      <c r="P26" s="319"/>
      <c r="Q26" s="320"/>
    </row>
    <row r="27" spans="2:21" x14ac:dyDescent="0.25">
      <c r="B27" s="318"/>
      <c r="C27" s="319"/>
      <c r="D27" s="319"/>
      <c r="E27" s="319"/>
      <c r="F27" s="319"/>
      <c r="G27" s="319"/>
      <c r="H27" s="319"/>
      <c r="I27" s="319"/>
      <c r="J27" s="319"/>
      <c r="K27" s="319"/>
      <c r="L27" s="319"/>
      <c r="M27" s="319"/>
      <c r="N27" s="319"/>
      <c r="O27" s="319"/>
      <c r="P27" s="319"/>
      <c r="Q27" s="320"/>
    </row>
    <row r="28" spans="2:21" x14ac:dyDescent="0.25">
      <c r="B28" s="318"/>
      <c r="C28" s="319"/>
      <c r="D28" s="319"/>
      <c r="E28" s="319"/>
      <c r="F28" s="319"/>
      <c r="G28" s="319"/>
      <c r="H28" s="319"/>
      <c r="I28" s="319"/>
      <c r="J28" s="319"/>
      <c r="K28" s="319"/>
      <c r="L28" s="319"/>
      <c r="M28" s="319"/>
      <c r="N28" s="319"/>
      <c r="O28" s="319"/>
      <c r="P28" s="319"/>
      <c r="Q28" s="320"/>
    </row>
    <row r="29" spans="2:21" x14ac:dyDescent="0.25">
      <c r="B29" s="318"/>
      <c r="C29" s="319"/>
      <c r="D29" s="319"/>
      <c r="E29" s="319"/>
      <c r="F29" s="319"/>
      <c r="G29" s="319"/>
      <c r="H29" s="319"/>
      <c r="I29" s="319"/>
      <c r="J29" s="319"/>
      <c r="K29" s="319"/>
      <c r="L29" s="319"/>
      <c r="M29" s="319"/>
      <c r="N29" s="319"/>
      <c r="O29" s="319"/>
      <c r="P29" s="319"/>
      <c r="Q29" s="320"/>
    </row>
    <row r="30" spans="2:21" x14ac:dyDescent="0.25">
      <c r="B30" s="318"/>
      <c r="C30" s="319"/>
      <c r="D30" s="319"/>
      <c r="E30" s="319"/>
      <c r="F30" s="319"/>
      <c r="G30" s="319"/>
      <c r="H30" s="319"/>
      <c r="I30" s="319"/>
      <c r="J30" s="319"/>
      <c r="K30" s="319"/>
      <c r="L30" s="319"/>
      <c r="M30" s="319"/>
      <c r="N30" s="319"/>
      <c r="O30" s="319"/>
      <c r="P30" s="319"/>
      <c r="Q30" s="320"/>
    </row>
    <row r="31" spans="2:21" x14ac:dyDescent="0.25">
      <c r="B31" s="321"/>
      <c r="C31" s="322"/>
      <c r="D31" s="322"/>
      <c r="E31" s="322"/>
      <c r="F31" s="322"/>
      <c r="G31" s="322"/>
      <c r="H31" s="322"/>
      <c r="I31" s="322"/>
      <c r="J31" s="322"/>
      <c r="K31" s="322"/>
      <c r="L31" s="322"/>
      <c r="M31" s="322"/>
      <c r="N31" s="322"/>
      <c r="O31" s="322"/>
      <c r="P31" s="322"/>
      <c r="Q31" s="323"/>
    </row>
    <row r="32" spans="2:21" x14ac:dyDescent="0.25">
      <c r="B32" s="225"/>
      <c r="C32" s="225"/>
      <c r="D32" s="225"/>
      <c r="E32" s="225"/>
      <c r="F32" s="225"/>
      <c r="G32" s="225"/>
      <c r="H32" s="225"/>
      <c r="I32" s="225"/>
      <c r="J32" s="225"/>
      <c r="K32" s="225"/>
      <c r="L32" s="225"/>
      <c r="M32" s="225"/>
      <c r="N32" s="225"/>
      <c r="O32" s="225"/>
      <c r="P32" s="225"/>
      <c r="Q32" s="225"/>
    </row>
  </sheetData>
  <mergeCells count="7">
    <mergeCell ref="B25:Q31"/>
    <mergeCell ref="B1:Q2"/>
    <mergeCell ref="B4:B6"/>
    <mergeCell ref="C4:Q4"/>
    <mergeCell ref="C5:G5"/>
    <mergeCell ref="H5:L5"/>
    <mergeCell ref="M5:Q5"/>
  </mergeCells>
  <pageMargins left="0.7" right="0.7" top="0.78740157499999996" bottom="0.78740157499999996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B4AABD-B1A3-4FCA-9955-2CF052FC13D8}">
  <dimension ref="B1:U40"/>
  <sheetViews>
    <sheetView tabSelected="1" topLeftCell="B10" zoomScale="81" zoomScaleNormal="100" workbookViewId="0">
      <selection activeCell="S21" sqref="S21"/>
    </sheetView>
  </sheetViews>
  <sheetFormatPr baseColWidth="10" defaultColWidth="11.5546875" defaultRowHeight="14.4" x14ac:dyDescent="0.25"/>
  <cols>
    <col min="1" max="1" width="4.6640625" style="1" customWidth="1"/>
    <col min="2" max="2" width="36" style="1" customWidth="1"/>
    <col min="3" max="3" width="12.6640625" style="1" customWidth="1"/>
    <col min="4" max="4" width="13.88671875" style="11" bestFit="1" customWidth="1"/>
    <col min="5" max="5" width="11.6640625" style="13" bestFit="1" customWidth="1"/>
    <col min="6" max="6" width="14.6640625" style="24" bestFit="1" customWidth="1"/>
    <col min="7" max="7" width="11.6640625" style="11" bestFit="1" customWidth="1"/>
    <col min="8" max="8" width="11.6640625" style="11" customWidth="1"/>
    <col min="9" max="9" width="13.88671875" style="11" bestFit="1" customWidth="1"/>
    <col min="10" max="10" width="11.6640625" style="13" bestFit="1" customWidth="1"/>
    <col min="11" max="11" width="14.6640625" style="24" bestFit="1" customWidth="1"/>
    <col min="12" max="13" width="11.6640625" style="11" bestFit="1" customWidth="1"/>
    <col min="14" max="14" width="13.88671875" style="11" bestFit="1" customWidth="1"/>
    <col min="15" max="15" width="13" style="13" bestFit="1" customWidth="1"/>
    <col min="16" max="16" width="14.6640625" style="24" bestFit="1" customWidth="1"/>
    <col min="17" max="17" width="11.6640625" style="11" bestFit="1" customWidth="1"/>
    <col min="18" max="16384" width="11.5546875" style="1"/>
  </cols>
  <sheetData>
    <row r="1" spans="2:21" ht="13.2" customHeight="1" x14ac:dyDescent="0.25">
      <c r="B1" s="253" t="s">
        <v>1027</v>
      </c>
      <c r="C1" s="253"/>
      <c r="D1" s="253"/>
      <c r="E1" s="253"/>
      <c r="F1" s="253"/>
      <c r="G1" s="253"/>
      <c r="H1" s="253"/>
      <c r="I1" s="253"/>
      <c r="J1" s="253"/>
      <c r="K1" s="253"/>
      <c r="L1" s="253"/>
      <c r="M1" s="253"/>
      <c r="N1" s="253"/>
      <c r="O1" s="253"/>
      <c r="P1" s="253"/>
      <c r="Q1" s="253"/>
    </row>
    <row r="2" spans="2:21" ht="13.2" customHeight="1" x14ac:dyDescent="0.25">
      <c r="B2" s="253"/>
      <c r="C2" s="253"/>
      <c r="D2" s="253"/>
      <c r="E2" s="253"/>
      <c r="F2" s="253"/>
      <c r="G2" s="253"/>
      <c r="H2" s="253"/>
      <c r="I2" s="253"/>
      <c r="J2" s="253"/>
      <c r="K2" s="253"/>
      <c r="L2" s="253"/>
      <c r="M2" s="253"/>
      <c r="N2" s="253"/>
      <c r="O2" s="253"/>
      <c r="P2" s="253"/>
      <c r="Q2" s="253"/>
    </row>
    <row r="3" spans="2:21" ht="13.2" x14ac:dyDescent="0.25"/>
    <row r="4" spans="2:21" ht="16.2" customHeight="1" x14ac:dyDescent="0.25">
      <c r="B4" s="312"/>
      <c r="C4" s="309" t="s">
        <v>522</v>
      </c>
      <c r="D4" s="310"/>
      <c r="E4" s="310"/>
      <c r="F4" s="310"/>
      <c r="G4" s="310"/>
      <c r="H4" s="310"/>
      <c r="I4" s="310"/>
      <c r="J4" s="310"/>
      <c r="K4" s="310"/>
      <c r="L4" s="310"/>
      <c r="M4" s="310"/>
      <c r="N4" s="310"/>
      <c r="O4" s="310"/>
      <c r="P4" s="310"/>
      <c r="Q4" s="311"/>
    </row>
    <row r="5" spans="2:21" ht="14.4" customHeight="1" x14ac:dyDescent="0.35">
      <c r="B5" s="313"/>
      <c r="C5" s="287" t="s">
        <v>654</v>
      </c>
      <c r="D5" s="288"/>
      <c r="E5" s="288"/>
      <c r="F5" s="288"/>
      <c r="G5" s="289"/>
      <c r="H5" s="287" t="s">
        <v>702</v>
      </c>
      <c r="I5" s="288"/>
      <c r="J5" s="288"/>
      <c r="K5" s="288"/>
      <c r="L5" s="289"/>
      <c r="M5" s="287" t="s">
        <v>655</v>
      </c>
      <c r="N5" s="288"/>
      <c r="O5" s="288"/>
      <c r="P5" s="288"/>
      <c r="Q5" s="289"/>
    </row>
    <row r="6" spans="2:21" ht="42" x14ac:dyDescent="0.25">
      <c r="B6" s="314"/>
      <c r="C6" s="33" t="s">
        <v>541</v>
      </c>
      <c r="D6" s="218" t="s">
        <v>508</v>
      </c>
      <c r="E6" s="219" t="s">
        <v>507</v>
      </c>
      <c r="F6" s="220" t="s">
        <v>508</v>
      </c>
      <c r="G6" s="221" t="s">
        <v>4</v>
      </c>
      <c r="H6" s="33" t="s">
        <v>701</v>
      </c>
      <c r="I6" s="222" t="s">
        <v>508</v>
      </c>
      <c r="J6" s="223" t="s">
        <v>507</v>
      </c>
      <c r="K6" s="220" t="s">
        <v>508</v>
      </c>
      <c r="L6" s="224" t="s">
        <v>4</v>
      </c>
      <c r="M6" s="33" t="s">
        <v>542</v>
      </c>
      <c r="N6" s="222" t="s">
        <v>508</v>
      </c>
      <c r="O6" s="223" t="s">
        <v>507</v>
      </c>
      <c r="P6" s="220" t="s">
        <v>508</v>
      </c>
      <c r="Q6" s="224" t="s">
        <v>4</v>
      </c>
    </row>
    <row r="7" spans="2:21" ht="16.2" x14ac:dyDescent="0.3">
      <c r="B7" s="211" t="s">
        <v>530</v>
      </c>
      <c r="C7" s="49">
        <f>(EXP(E7)-1)*100</f>
        <v>-5.8235466415751276</v>
      </c>
      <c r="D7" s="77" t="str">
        <f>ROUND((EXP(MID(F7,1,6))-1)*100,3)&amp;"; "&amp;ROUND((EXP(MID(F7,8,6))-1)*100,3)</f>
        <v>-18.535; 8.112</v>
      </c>
      <c r="E7" s="89">
        <v>-0.06</v>
      </c>
      <c r="F7" s="90" t="s">
        <v>1030</v>
      </c>
      <c r="G7" s="199">
        <v>0.379</v>
      </c>
      <c r="H7" s="49">
        <f>(EXP(J7)-1)*100</f>
        <v>-1.9801326693244747</v>
      </c>
      <c r="I7" s="78" t="str">
        <f t="shared" ref="I7:I24" si="0">ROUND((EXP(MID(K7,1,6))-1)*100,3)&amp;"; "&amp;ROUND((EXP(MID(K7,8,5))-1)*100,3)</f>
        <v>-11.219; 8.437</v>
      </c>
      <c r="J7" s="89">
        <v>-0.02</v>
      </c>
      <c r="K7" s="90" t="s">
        <v>1048</v>
      </c>
      <c r="L7" s="199">
        <v>0.71399999999999997</v>
      </c>
      <c r="M7" s="49">
        <f>(EXP(O7)-1)*100</f>
        <v>9.4174283705210406</v>
      </c>
      <c r="N7" s="50" t="str">
        <f t="shared" ref="N7:N24" si="1">ROUND((EXP(MID(P7,1,6))-1)*100,3)&amp;"; "&amp;ROUND((EXP(MID(P7,8,5))-1)*100,3)</f>
        <v>-10.417; 33.776</v>
      </c>
      <c r="O7" s="89">
        <v>0.09</v>
      </c>
      <c r="P7" s="90" t="s">
        <v>1070</v>
      </c>
      <c r="Q7" s="202">
        <v>0.375</v>
      </c>
      <c r="S7"/>
      <c r="T7"/>
      <c r="U7"/>
    </row>
    <row r="8" spans="2:21" ht="16.8" x14ac:dyDescent="0.35">
      <c r="B8" s="211" t="s">
        <v>531</v>
      </c>
      <c r="C8" s="49">
        <f t="shared" ref="C8:C12" si="2">(EXP(E8)-1)*100</f>
        <v>3.0454533953516938</v>
      </c>
      <c r="D8" s="50" t="str">
        <f t="shared" ref="D8:D24" si="3">ROUND((EXP(MID(F8,1,6))-1)*100,3)&amp;"; "&amp;ROUND((EXP(MID(F8,8,5))-1)*100,3)</f>
        <v>-8.789; 16.883</v>
      </c>
      <c r="E8" s="89">
        <v>0.03</v>
      </c>
      <c r="F8" s="90" t="s">
        <v>1031</v>
      </c>
      <c r="G8" s="199">
        <v>0.61499999999999999</v>
      </c>
      <c r="H8" s="49">
        <f t="shared" ref="H8:H12" si="4">(EXP(J8)-1)*100</f>
        <v>19.721736312181015</v>
      </c>
      <c r="I8" s="57" t="str">
        <f>ROUND((EXP(MID(K8,1,5))-1)*100,3)&amp;"; "&amp;ROUND((EXP(MID(K8,7,5))-1)*100,3)</f>
        <v>5.654; 36.206</v>
      </c>
      <c r="J8" s="89">
        <v>0.18</v>
      </c>
      <c r="K8" s="90" t="s">
        <v>1049</v>
      </c>
      <c r="L8" s="200">
        <v>5.0000000000000001E-3</v>
      </c>
      <c r="M8" s="49">
        <f t="shared" ref="M8:M12" si="5">(EXP(O8)-1)*100</f>
        <v>25.860000992947786</v>
      </c>
      <c r="N8" s="57" t="str">
        <f>ROUND((EXP(MID(P8,1,5))-1)*100,3)&amp;"; "&amp;ROUND((EXP(MID(P8,7,5))-1)*100,3)</f>
        <v>6.078; 48.884</v>
      </c>
      <c r="O8" s="89">
        <v>0.23</v>
      </c>
      <c r="P8" s="90" t="s">
        <v>1066</v>
      </c>
      <c r="Q8" s="203">
        <v>8.9999999999999993E-3</v>
      </c>
      <c r="S8"/>
      <c r="T8"/>
      <c r="U8"/>
    </row>
    <row r="9" spans="2:21" ht="15.6" x14ac:dyDescent="0.35">
      <c r="B9" s="212" t="s">
        <v>532</v>
      </c>
      <c r="C9" s="49">
        <f t="shared" si="2"/>
        <v>-10.416586470347177</v>
      </c>
      <c r="D9" s="50" t="str">
        <f t="shared" si="3"/>
        <v>-23.815; 5.866</v>
      </c>
      <c r="E9" s="89">
        <v>-0.11</v>
      </c>
      <c r="F9" s="90" t="s">
        <v>1032</v>
      </c>
      <c r="G9" s="199">
        <v>0.20300000000000001</v>
      </c>
      <c r="H9" s="49">
        <f t="shared" si="4"/>
        <v>3.0454533953516938</v>
      </c>
      <c r="I9" s="50" t="str">
        <f t="shared" si="0"/>
        <v>-8.607; 15.373</v>
      </c>
      <c r="J9" s="89">
        <v>0.03</v>
      </c>
      <c r="K9" s="90" t="s">
        <v>1053</v>
      </c>
      <c r="L9" s="199">
        <v>0.65100000000000002</v>
      </c>
      <c r="M9" s="49">
        <f t="shared" si="5"/>
        <v>-4.8770575499285984</v>
      </c>
      <c r="N9" s="50" t="str">
        <f t="shared" si="1"/>
        <v>-26.655; 22.507</v>
      </c>
      <c r="O9" s="89">
        <v>-0.05</v>
      </c>
      <c r="P9" s="90" t="s">
        <v>1071</v>
      </c>
      <c r="Q9" s="202">
        <v>0.68200000000000005</v>
      </c>
      <c r="S9"/>
      <c r="T9"/>
      <c r="U9"/>
    </row>
    <row r="10" spans="2:21" ht="16.2" x14ac:dyDescent="0.3">
      <c r="B10" s="213" t="s">
        <v>530</v>
      </c>
      <c r="C10" s="51">
        <f t="shared" si="2"/>
        <v>-6.7606180094051727</v>
      </c>
      <c r="D10" s="37" t="str">
        <f t="shared" si="3"/>
        <v>-17.634; 6.396</v>
      </c>
      <c r="E10" s="79">
        <v>-7.0000000000000007E-2</v>
      </c>
      <c r="F10" s="82" t="s">
        <v>1033</v>
      </c>
      <c r="G10" s="22">
        <v>0.315</v>
      </c>
      <c r="H10" s="51">
        <f t="shared" si="4"/>
        <v>-1.9801326693244747</v>
      </c>
      <c r="I10" s="37" t="str">
        <f t="shared" si="0"/>
        <v>-8.698; 4.498</v>
      </c>
      <c r="J10" s="79">
        <v>-0.02</v>
      </c>
      <c r="K10" s="82" t="s">
        <v>1050</v>
      </c>
      <c r="L10" s="22">
        <v>0.49399999999999999</v>
      </c>
      <c r="M10" s="51">
        <f t="shared" si="5"/>
        <v>8.3287067674958628</v>
      </c>
      <c r="N10" s="37" t="str">
        <f t="shared" si="1"/>
        <v>-11.219; 32.578</v>
      </c>
      <c r="O10" s="79">
        <v>0.08</v>
      </c>
      <c r="P10" s="82" t="s">
        <v>1067</v>
      </c>
      <c r="Q10" s="204">
        <v>0.42599999999999999</v>
      </c>
      <c r="S10"/>
      <c r="T10"/>
      <c r="U10"/>
    </row>
    <row r="11" spans="2:21" ht="16.8" x14ac:dyDescent="0.35">
      <c r="B11" s="213" t="s">
        <v>915</v>
      </c>
      <c r="C11" s="51">
        <f t="shared" si="2"/>
        <v>5.1271096376024117</v>
      </c>
      <c r="D11" s="37" t="str">
        <f t="shared" si="3"/>
        <v>-6.106; 17.586</v>
      </c>
      <c r="E11" s="79">
        <v>0.05</v>
      </c>
      <c r="F11" s="82" t="s">
        <v>1034</v>
      </c>
      <c r="G11" s="22">
        <v>0.38900000000000001</v>
      </c>
      <c r="H11" s="51">
        <f t="shared" si="4"/>
        <v>20.924959765725148</v>
      </c>
      <c r="I11" s="58" t="str">
        <f>ROUND((EXP(MID(K11,1,5))-1)*100,3)&amp;"; "&amp;ROUND((EXP(MID(K11,7,5))-1)*100,3)</f>
        <v>7.573; 35.934</v>
      </c>
      <c r="J11" s="79">
        <v>0.19</v>
      </c>
      <c r="K11" s="82" t="s">
        <v>1051</v>
      </c>
      <c r="L11" s="81">
        <v>2E-3</v>
      </c>
      <c r="M11" s="51">
        <f t="shared" si="5"/>
        <v>25.860000992947786</v>
      </c>
      <c r="N11" s="58" t="str">
        <f>ROUND((EXP(MID(P11,1,5))-1)*100,3)&amp;"; "&amp;ROUND((EXP(MID(P11,7,5))-1)*100,3)</f>
        <v>8.22; 47.846</v>
      </c>
      <c r="O11" s="79">
        <v>0.23</v>
      </c>
      <c r="P11" s="82" t="s">
        <v>1068</v>
      </c>
      <c r="Q11" s="205">
        <v>4.0000000000000001E-3</v>
      </c>
      <c r="S11"/>
      <c r="T11"/>
      <c r="U11"/>
    </row>
    <row r="12" spans="2:21" ht="15.6" customHeight="1" x14ac:dyDescent="0.35">
      <c r="B12" s="214" t="s">
        <v>916</v>
      </c>
      <c r="C12" s="51">
        <f t="shared" si="2"/>
        <v>2.0201340026755776</v>
      </c>
      <c r="D12" s="52" t="str">
        <f t="shared" si="3"/>
        <v>-11.662; 16.766</v>
      </c>
      <c r="E12" s="93">
        <v>0.02</v>
      </c>
      <c r="F12" s="94" t="s">
        <v>1035</v>
      </c>
      <c r="G12" s="206">
        <v>0.82599999999999996</v>
      </c>
      <c r="H12" s="51">
        <f t="shared" si="4"/>
        <v>2.0201340026755776</v>
      </c>
      <c r="I12" s="52" t="str">
        <f t="shared" si="0"/>
        <v>-5.162; 8.872</v>
      </c>
      <c r="J12" s="93">
        <v>0.02</v>
      </c>
      <c r="K12" s="94" t="s">
        <v>1052</v>
      </c>
      <c r="L12" s="206">
        <v>0.64300000000000002</v>
      </c>
      <c r="M12" s="51">
        <f t="shared" si="5"/>
        <v>22.140275816016985</v>
      </c>
      <c r="N12" s="52" t="str">
        <f t="shared" si="1"/>
        <v>-5.067; 56.988</v>
      </c>
      <c r="O12" s="93">
        <v>0.2</v>
      </c>
      <c r="P12" s="94" t="s">
        <v>1069</v>
      </c>
      <c r="Q12" s="207">
        <v>0.122</v>
      </c>
      <c r="S12"/>
      <c r="T12"/>
      <c r="U12"/>
    </row>
    <row r="13" spans="2:21" ht="15.6" customHeight="1" x14ac:dyDescent="0.3">
      <c r="B13" s="211" t="s">
        <v>530</v>
      </c>
      <c r="C13" s="49">
        <f>(EXP(E13)-1)*100</f>
        <v>1.0050167084167949</v>
      </c>
      <c r="D13" s="50" t="str">
        <f>ROUND((EXP(MID(F13,1,6))-1)*100,3)&amp;"; "&amp;ROUND((EXP(MID(F13,8,5))-1)*100,3)</f>
        <v>-12.19; 15.835</v>
      </c>
      <c r="E13" s="89">
        <v>0.01</v>
      </c>
      <c r="F13" s="90" t="s">
        <v>1041</v>
      </c>
      <c r="G13" s="199">
        <v>0.9</v>
      </c>
      <c r="H13" s="49">
        <f>(EXP(J13)-1)*100</f>
        <v>-2.9554466451491845</v>
      </c>
      <c r="I13" s="50" t="str">
        <f>ROUND((EXP(MID(K13,1,6))-1)*100,3)&amp;"; "&amp;ROUND((EXP(MID(K13,8,5))-1)*100,3)</f>
        <v>-8.881; 3.149</v>
      </c>
      <c r="J13" s="89">
        <v>-0.03</v>
      </c>
      <c r="K13" s="90" t="s">
        <v>1057</v>
      </c>
      <c r="L13" s="199">
        <v>0.32400000000000001</v>
      </c>
      <c r="M13" s="49">
        <f>(EXP(O13)-1)*100</f>
        <v>10.517091807564771</v>
      </c>
      <c r="N13" s="50" t="str">
        <f>ROUND((EXP(MID(P13,1,6))-1)*100,3)&amp;"; "&amp;ROUND((EXP(MID(P13,8,5))-1)*100,3)</f>
        <v>-13.325; 40.354</v>
      </c>
      <c r="O13" s="89">
        <v>0.1</v>
      </c>
      <c r="P13" s="90" t="s">
        <v>1075</v>
      </c>
      <c r="Q13" s="202">
        <v>0.42799999999999999</v>
      </c>
      <c r="S13"/>
      <c r="T13"/>
      <c r="U13"/>
    </row>
    <row r="14" spans="2:21" ht="15.6" customHeight="1" x14ac:dyDescent="0.35">
      <c r="B14" s="211" t="s">
        <v>533</v>
      </c>
      <c r="C14" s="49">
        <f t="shared" ref="C14:C15" si="6">(EXP(E14)-1)*100</f>
        <v>-2.9554466451491845</v>
      </c>
      <c r="D14" s="50" t="str">
        <f>ROUND((EXP(MID(F14,1,6))-1)*100,3)&amp;"; "&amp;ROUND((EXP(MID(F14,8,5))-1)*100,3)</f>
        <v>-15.465; 12.412</v>
      </c>
      <c r="E14" s="89">
        <v>-0.03</v>
      </c>
      <c r="F14" s="90" t="s">
        <v>1039</v>
      </c>
      <c r="G14" s="199">
        <v>0.72699999999999998</v>
      </c>
      <c r="H14" s="49">
        <f>(EXP(J14)-1)*100</f>
        <v>23.367805995674317</v>
      </c>
      <c r="I14" s="57" t="str">
        <f>ROUND((EXP(MID(K14,1,5))-1)*100,3)&amp;"; "&amp;ROUND((EXP(MID(K14,7,5))-1)*100,3)</f>
        <v>7.037; 40.776</v>
      </c>
      <c r="J14" s="89">
        <v>0.21</v>
      </c>
      <c r="K14" s="90" t="s">
        <v>1058</v>
      </c>
      <c r="L14" s="200">
        <v>4.0000000000000001E-3</v>
      </c>
      <c r="M14" s="49">
        <f>(EXP(O14)-1)*100</f>
        <v>11.627807045887128</v>
      </c>
      <c r="N14" s="50" t="str">
        <f>ROUND((EXP(MID(P14,1,6))-1)*100,3)&amp;"; "&amp;ROUND((EXP(MID(P14,8,5))-1)*100,3)</f>
        <v>-7.411; 34.044</v>
      </c>
      <c r="O14" s="89">
        <v>0.11</v>
      </c>
      <c r="P14" s="90" t="s">
        <v>1076</v>
      </c>
      <c r="Q14" s="202">
        <v>0.254</v>
      </c>
      <c r="S14"/>
      <c r="T14"/>
      <c r="U14"/>
    </row>
    <row r="15" spans="2:21" ht="15.6" customHeight="1" x14ac:dyDescent="0.35">
      <c r="B15" s="212" t="s">
        <v>534</v>
      </c>
      <c r="C15" s="49">
        <f t="shared" si="6"/>
        <v>-24.421625854427454</v>
      </c>
      <c r="D15" s="50" t="str">
        <f>ROUND((EXP(MID(F15,1,6))-1)*100,3)&amp;"; "&amp;ROUND((EXP(MID(F15,8,5))-1)*100,3)</f>
        <v>-39.226; -5.824</v>
      </c>
      <c r="E15" s="89">
        <v>-0.28000000000000003</v>
      </c>
      <c r="F15" s="90" t="s">
        <v>1040</v>
      </c>
      <c r="G15" s="200">
        <v>1.0999999999999999E-2</v>
      </c>
      <c r="H15" s="49">
        <f>(EXP(J15)-1)*100</f>
        <v>2.0201340026755776</v>
      </c>
      <c r="I15" s="50" t="str">
        <f>ROUND((EXP(MID(K15,1,6))-1)*100,3)&amp;"; "&amp;ROUND((EXP(MID(K15,8,5))-1)*100,3)</f>
        <v>-4.113; 8.654</v>
      </c>
      <c r="J15" s="89">
        <v>0.02</v>
      </c>
      <c r="K15" s="90" t="s">
        <v>1059</v>
      </c>
      <c r="L15" s="199">
        <v>0.52100000000000002</v>
      </c>
      <c r="M15" s="49">
        <f>(EXP(O15)-1)*100</f>
        <v>-28.822967723739033</v>
      </c>
      <c r="N15" s="50" t="str">
        <f>ROUND((EXP(MID(P15,1,6))-1)*100,3)&amp;"; "&amp;ROUND((EXP(MID(P15,8,5))-1)*100,3)</f>
        <v>-50.49; 2.737</v>
      </c>
      <c r="O15" s="89">
        <v>-0.34</v>
      </c>
      <c r="P15" s="90" t="s">
        <v>1077</v>
      </c>
      <c r="Q15" s="202">
        <v>7.0999999999999994E-2</v>
      </c>
      <c r="S15"/>
      <c r="T15"/>
      <c r="U15"/>
    </row>
    <row r="16" spans="2:21" ht="16.2" x14ac:dyDescent="0.3">
      <c r="B16" s="213" t="s">
        <v>530</v>
      </c>
      <c r="C16" s="51">
        <f>(EXP(E16)-1)*100</f>
        <v>1.0050167084167949</v>
      </c>
      <c r="D16" s="52" t="str">
        <f t="shared" si="3"/>
        <v>-10.952; 14.454</v>
      </c>
      <c r="E16" s="93">
        <v>0.01</v>
      </c>
      <c r="F16" s="94" t="s">
        <v>1036</v>
      </c>
      <c r="G16" s="206">
        <v>0.88100000000000001</v>
      </c>
      <c r="H16" s="51">
        <f t="shared" ref="H16:H24" si="7">(EXP(J16)-1)*100</f>
        <v>-3.9210560847676823</v>
      </c>
      <c r="I16" s="52" t="str">
        <f t="shared" si="0"/>
        <v>-16.973; 11.516</v>
      </c>
      <c r="J16" s="93">
        <v>-0.04</v>
      </c>
      <c r="K16" s="94" t="s">
        <v>1054</v>
      </c>
      <c r="L16" s="206">
        <v>0.60799999999999998</v>
      </c>
      <c r="M16" s="51">
        <f t="shared" ref="M16:M24" si="8">(EXP(O16)-1)*100</f>
        <v>13.882838332462178</v>
      </c>
      <c r="N16" s="52" t="str">
        <f t="shared" si="1"/>
        <v>-9.335; 42.476</v>
      </c>
      <c r="O16" s="93">
        <v>0.13</v>
      </c>
      <c r="P16" s="94" t="s">
        <v>1072</v>
      </c>
      <c r="Q16" s="207">
        <v>0.27</v>
      </c>
      <c r="S16"/>
      <c r="T16"/>
      <c r="U16"/>
    </row>
    <row r="17" spans="2:21" ht="16.8" x14ac:dyDescent="0.35">
      <c r="B17" s="213" t="s">
        <v>535</v>
      </c>
      <c r="C17" s="51">
        <f>(EXP(E17)-1)*100</f>
        <v>-1.9801326693244747</v>
      </c>
      <c r="D17" s="52" t="str">
        <f t="shared" si="3"/>
        <v>-12.628; 10.076</v>
      </c>
      <c r="E17" s="93">
        <v>-0.02</v>
      </c>
      <c r="F17" s="94" t="s">
        <v>1037</v>
      </c>
      <c r="G17" s="206">
        <v>0.73499999999999999</v>
      </c>
      <c r="H17" s="51">
        <f t="shared" si="7"/>
        <v>17.351087099181029</v>
      </c>
      <c r="I17" s="58" t="str">
        <f>ROUND((EXP(MID(K17,1,5))-1)*100,3)&amp;"; "&amp;ROUND((EXP(MID(K17,7,5))-1)*100,3)</f>
        <v>5.866; 30.474</v>
      </c>
      <c r="J17" s="93">
        <v>0.16</v>
      </c>
      <c r="K17" s="94" t="s">
        <v>1055</v>
      </c>
      <c r="L17" s="208">
        <v>3.0000000000000001E-3</v>
      </c>
      <c r="M17" s="51">
        <f t="shared" si="8"/>
        <v>5.1271096376024117</v>
      </c>
      <c r="N17" s="52" t="str">
        <f t="shared" si="1"/>
        <v>-9.063; 20.563</v>
      </c>
      <c r="O17" s="93">
        <v>0.05</v>
      </c>
      <c r="P17" s="94" t="s">
        <v>1073</v>
      </c>
      <c r="Q17" s="207">
        <v>0.52400000000000002</v>
      </c>
      <c r="S17"/>
      <c r="T17"/>
      <c r="U17"/>
    </row>
    <row r="18" spans="2:21" ht="15.6" x14ac:dyDescent="0.35">
      <c r="B18" s="214" t="s">
        <v>536</v>
      </c>
      <c r="C18" s="51">
        <f>(EXP(E18)-1)*100</f>
        <v>-9.5162581964040491</v>
      </c>
      <c r="D18" s="52" t="str">
        <f t="shared" si="3"/>
        <v>-22.663; 5.76</v>
      </c>
      <c r="E18" s="93">
        <v>-0.1</v>
      </c>
      <c r="F18" s="94" t="s">
        <v>1038</v>
      </c>
      <c r="G18" s="206">
        <v>0.21099999999999999</v>
      </c>
      <c r="H18" s="51">
        <f t="shared" si="7"/>
        <v>-4.8770575499285984</v>
      </c>
      <c r="I18" s="52" t="str">
        <f t="shared" si="0"/>
        <v>-16.054; 8.872</v>
      </c>
      <c r="J18" s="93">
        <v>-0.05</v>
      </c>
      <c r="K18" s="94" t="s">
        <v>1056</v>
      </c>
      <c r="L18" s="206">
        <v>0.498</v>
      </c>
      <c r="M18" s="51">
        <f t="shared" si="8"/>
        <v>-21.337213893344654</v>
      </c>
      <c r="N18" s="52" t="str">
        <f t="shared" si="1"/>
        <v>-38.492; 1.207</v>
      </c>
      <c r="O18" s="93">
        <v>-0.24</v>
      </c>
      <c r="P18" s="94" t="s">
        <v>1074</v>
      </c>
      <c r="Q18" s="251">
        <v>6.3E-2</v>
      </c>
      <c r="S18"/>
      <c r="T18"/>
      <c r="U18"/>
    </row>
    <row r="19" spans="2:21" ht="16.2" x14ac:dyDescent="0.3">
      <c r="B19" s="211" t="s">
        <v>530</v>
      </c>
      <c r="C19" s="49">
        <f t="shared" ref="C19:C21" si="9">(EXP(E19)-1)*100</f>
        <v>-5.8235466415751276</v>
      </c>
      <c r="D19" s="50" t="str">
        <f t="shared" si="3"/>
        <v>-16.64; 7.358</v>
      </c>
      <c r="E19" s="89">
        <v>-0.06</v>
      </c>
      <c r="F19" s="90" t="s">
        <v>1045</v>
      </c>
      <c r="G19" s="199">
        <v>0.39200000000000002</v>
      </c>
      <c r="H19" s="49">
        <f>(EXP(J19)-1)*100</f>
        <v>-2.9554466451491845</v>
      </c>
      <c r="I19" s="50" t="str">
        <f>ROUND((EXP(MID(K19,1,6))-1)*100,3)&amp;"; "&amp;ROUND((EXP(MID(K19,8,5))-1)*100,3)</f>
        <v>-16.306; 12.524</v>
      </c>
      <c r="J19" s="89">
        <v>-0.03</v>
      </c>
      <c r="K19" s="90" t="s">
        <v>1062</v>
      </c>
      <c r="L19" s="199">
        <v>0.69</v>
      </c>
      <c r="M19" s="49">
        <f>(EXP(O19)-1)*100</f>
        <v>11.627807045887128</v>
      </c>
      <c r="N19" s="50" t="str">
        <f>ROUND((EXP(MID(P19,1,6))-1)*100,3)&amp;"; "&amp;ROUND((EXP(MID(P19,8,5))-1)*100,3)</f>
        <v>-12.628; 41.482</v>
      </c>
      <c r="O19" s="89">
        <v>0.11</v>
      </c>
      <c r="P19" s="90" t="s">
        <v>1081</v>
      </c>
      <c r="Q19" s="202">
        <v>0.39100000000000001</v>
      </c>
      <c r="S19"/>
      <c r="T19"/>
      <c r="U19"/>
    </row>
    <row r="20" spans="2:21" ht="16.8" x14ac:dyDescent="0.35">
      <c r="B20" s="211" t="s">
        <v>537</v>
      </c>
      <c r="C20" s="49">
        <f t="shared" si="9"/>
        <v>-4.8770575499285984</v>
      </c>
      <c r="D20" s="50" t="str">
        <f t="shared" si="3"/>
        <v>-16.473; 7.358</v>
      </c>
      <c r="E20" s="89">
        <v>-0.05</v>
      </c>
      <c r="F20" s="90" t="s">
        <v>1046</v>
      </c>
      <c r="G20" s="199">
        <v>0.39300000000000002</v>
      </c>
      <c r="H20" s="49">
        <f>(EXP(J20)-1)*100</f>
        <v>22.140275816016985</v>
      </c>
      <c r="I20" s="57" t="str">
        <f>ROUND((EXP(MID(K20,1,5))-1)*100,3)&amp;"; "&amp;ROUND((EXP(MID(K20,7,5))-1)*100,3)</f>
        <v>8.22; 38.403</v>
      </c>
      <c r="J20" s="89">
        <v>0.2</v>
      </c>
      <c r="K20" s="90" t="s">
        <v>1063</v>
      </c>
      <c r="L20" s="200">
        <v>2E-3</v>
      </c>
      <c r="M20" s="49">
        <f>(EXP(O20)-1)*100</f>
        <v>6.1836546545359639</v>
      </c>
      <c r="N20" s="50" t="str">
        <f>ROUND((EXP(MID(P20,1,6))-1)*100,3)&amp;"; "&amp;ROUND((EXP(MID(P20,8,5))-1)*100,3)</f>
        <v>-10.327; 24.732</v>
      </c>
      <c r="O20" s="89">
        <v>0.06</v>
      </c>
      <c r="P20" s="90" t="s">
        <v>1082</v>
      </c>
      <c r="Q20" s="202">
        <v>0.50800000000000001</v>
      </c>
      <c r="S20"/>
      <c r="T20"/>
      <c r="U20"/>
    </row>
    <row r="21" spans="2:21" ht="15.6" x14ac:dyDescent="0.35">
      <c r="B21" s="212" t="s">
        <v>538</v>
      </c>
      <c r="C21" s="49">
        <f t="shared" si="9"/>
        <v>-1.9801326693244747</v>
      </c>
      <c r="D21" s="50" t="str">
        <f t="shared" si="3"/>
        <v>-14.786; 11.739</v>
      </c>
      <c r="E21" s="89">
        <v>-0.02</v>
      </c>
      <c r="F21" s="90" t="s">
        <v>1047</v>
      </c>
      <c r="G21" s="199">
        <v>0.72299999999999998</v>
      </c>
      <c r="H21" s="49">
        <f>(EXP(J21)-1)*100</f>
        <v>-6.7606180094051727</v>
      </c>
      <c r="I21" s="50" t="str">
        <f>ROUND((EXP(MID(K21,1,6))-1)*100,3)&amp;"; "&amp;ROUND((EXP(MID(K21,8,5))-1)*100,3)</f>
        <v>-22.818; 13.428</v>
      </c>
      <c r="J21" s="89">
        <v>-7.0000000000000007E-2</v>
      </c>
      <c r="K21" s="90" t="s">
        <v>1064</v>
      </c>
      <c r="L21" s="199">
        <v>0.498</v>
      </c>
      <c r="M21" s="49">
        <f>(EXP(O21)-1)*100</f>
        <v>-28.107626656807383</v>
      </c>
      <c r="N21" s="50" t="str">
        <f>ROUND((EXP(MID(P21,1,6))-1)*100,3)&amp;"; "&amp;ROUND((EXP(MID(P21,8,5))-1)*100,3)</f>
        <v>-47.006; -1.98</v>
      </c>
      <c r="O21" s="89">
        <v>-0.33</v>
      </c>
      <c r="P21" s="90" t="s">
        <v>1083</v>
      </c>
      <c r="Q21" s="203">
        <v>3.6999999999999998E-2</v>
      </c>
      <c r="S21"/>
      <c r="T21"/>
      <c r="U21"/>
    </row>
    <row r="22" spans="2:21" ht="16.2" x14ac:dyDescent="0.3">
      <c r="B22" s="213" t="s">
        <v>530</v>
      </c>
      <c r="C22" s="51">
        <f>(EXP(E22)-1)*100</f>
        <v>-1.9801326693244747</v>
      </c>
      <c r="D22" s="52" t="str">
        <f t="shared" si="3"/>
        <v>-14.101; 11.071</v>
      </c>
      <c r="E22" s="93">
        <v>-0.02</v>
      </c>
      <c r="F22" s="94" t="s">
        <v>1042</v>
      </c>
      <c r="G22" s="206">
        <v>0.72099999999999997</v>
      </c>
      <c r="H22" s="51">
        <f t="shared" si="7"/>
        <v>-0.99501662508318933</v>
      </c>
      <c r="I22" s="52" t="str">
        <f t="shared" si="0"/>
        <v>-14.358; 14.339</v>
      </c>
      <c r="J22" s="93">
        <v>-0.01</v>
      </c>
      <c r="K22" s="94" t="s">
        <v>1060</v>
      </c>
      <c r="L22" s="206">
        <v>0.89200000000000002</v>
      </c>
      <c r="M22" s="51">
        <f t="shared" si="8"/>
        <v>7.2508181254216542</v>
      </c>
      <c r="N22" s="52" t="str">
        <f t="shared" si="1"/>
        <v>-17.469; 40.495</v>
      </c>
      <c r="O22" s="93">
        <v>7.0000000000000007E-2</v>
      </c>
      <c r="P22" s="94" t="s">
        <v>1078</v>
      </c>
      <c r="Q22" s="207">
        <v>0.58599999999999997</v>
      </c>
      <c r="S22"/>
      <c r="T22"/>
      <c r="U22"/>
    </row>
    <row r="23" spans="2:21" ht="16.8" x14ac:dyDescent="0.35">
      <c r="B23" s="213" t="s">
        <v>539</v>
      </c>
      <c r="C23" s="51">
        <f>(EXP(E23)-1)*100</f>
        <v>3.0454533953516938</v>
      </c>
      <c r="D23" s="52" t="str">
        <f t="shared" si="3"/>
        <v>-7.318; 14.111</v>
      </c>
      <c r="E23" s="93">
        <v>0.03</v>
      </c>
      <c r="F23" s="94" t="s">
        <v>1043</v>
      </c>
      <c r="G23" s="206">
        <v>0.6</v>
      </c>
      <c r="H23" s="51">
        <f t="shared" si="7"/>
        <v>10.517091807564771</v>
      </c>
      <c r="I23" s="52" t="str">
        <f t="shared" si="0"/>
        <v>-0.797; 22.507</v>
      </c>
      <c r="J23" s="93">
        <v>0.1</v>
      </c>
      <c r="K23" s="94" t="s">
        <v>1061</v>
      </c>
      <c r="L23" s="249">
        <v>7.2999999999999995E-2</v>
      </c>
      <c r="M23" s="51">
        <f t="shared" si="8"/>
        <v>12.749685157937574</v>
      </c>
      <c r="N23" s="52" t="str">
        <f t="shared" si="1"/>
        <v>-2.469; 30.474</v>
      </c>
      <c r="O23" s="93">
        <v>0.12</v>
      </c>
      <c r="P23" s="94" t="s">
        <v>1079</v>
      </c>
      <c r="Q23" s="207">
        <v>0.107</v>
      </c>
      <c r="S23"/>
      <c r="T23"/>
      <c r="U23"/>
    </row>
    <row r="24" spans="2:21" ht="15.6" x14ac:dyDescent="0.35">
      <c r="B24" s="215" t="s">
        <v>540</v>
      </c>
      <c r="C24" s="95">
        <f>(EXP(E24)-1)*100</f>
        <v>-17.30408660566377</v>
      </c>
      <c r="D24" s="96" t="str">
        <f t="shared" si="3"/>
        <v>-27.964; -3.921</v>
      </c>
      <c r="E24" s="97">
        <v>-0.19</v>
      </c>
      <c r="F24" s="98" t="s">
        <v>1044</v>
      </c>
      <c r="G24" s="324">
        <v>0.01</v>
      </c>
      <c r="H24" s="95">
        <f t="shared" si="7"/>
        <v>3.0454533953516938</v>
      </c>
      <c r="I24" s="96" t="str">
        <f t="shared" si="0"/>
        <v>-8.607; 15.488</v>
      </c>
      <c r="J24" s="97">
        <v>0.03</v>
      </c>
      <c r="K24" s="98" t="s">
        <v>1065</v>
      </c>
      <c r="L24" s="209">
        <v>0.65400000000000003</v>
      </c>
      <c r="M24" s="95">
        <f t="shared" si="8"/>
        <v>-30.926566936264532</v>
      </c>
      <c r="N24" s="96" t="str">
        <f t="shared" si="1"/>
        <v>-49.742; -4.877</v>
      </c>
      <c r="O24" s="97">
        <v>-0.37</v>
      </c>
      <c r="P24" s="98" t="s">
        <v>1080</v>
      </c>
      <c r="Q24" s="325">
        <v>2.4E-2</v>
      </c>
      <c r="S24"/>
      <c r="T24"/>
      <c r="U24"/>
    </row>
    <row r="25" spans="2:21" ht="16.2" customHeight="1" x14ac:dyDescent="0.25">
      <c r="B25" s="300" t="s">
        <v>1029</v>
      </c>
      <c r="C25" s="301"/>
      <c r="D25" s="301"/>
      <c r="E25" s="301"/>
      <c r="F25" s="301"/>
      <c r="G25" s="301"/>
      <c r="H25" s="301"/>
      <c r="I25" s="301"/>
      <c r="J25" s="301"/>
      <c r="K25" s="301"/>
      <c r="L25" s="301"/>
      <c r="M25" s="301"/>
      <c r="N25" s="301"/>
      <c r="O25" s="301"/>
      <c r="P25" s="301"/>
      <c r="Q25" s="302"/>
    </row>
    <row r="26" spans="2:21" ht="13.2" x14ac:dyDescent="0.25">
      <c r="B26" s="303"/>
      <c r="C26" s="304"/>
      <c r="D26" s="304"/>
      <c r="E26" s="304"/>
      <c r="F26" s="304"/>
      <c r="G26" s="304"/>
      <c r="H26" s="304"/>
      <c r="I26" s="304"/>
      <c r="J26" s="304"/>
      <c r="K26" s="304"/>
      <c r="L26" s="304"/>
      <c r="M26" s="304"/>
      <c r="N26" s="304"/>
      <c r="O26" s="304"/>
      <c r="P26" s="304"/>
      <c r="Q26" s="305"/>
    </row>
    <row r="27" spans="2:21" ht="13.2" x14ac:dyDescent="0.25">
      <c r="B27" s="303"/>
      <c r="C27" s="304"/>
      <c r="D27" s="304"/>
      <c r="E27" s="304"/>
      <c r="F27" s="304"/>
      <c r="G27" s="304"/>
      <c r="H27" s="304"/>
      <c r="I27" s="304"/>
      <c r="J27" s="304"/>
      <c r="K27" s="304"/>
      <c r="L27" s="304"/>
      <c r="M27" s="304"/>
      <c r="N27" s="304"/>
      <c r="O27" s="304"/>
      <c r="P27" s="304"/>
      <c r="Q27" s="305"/>
    </row>
    <row r="28" spans="2:21" ht="13.2" x14ac:dyDescent="0.25">
      <c r="B28" s="303"/>
      <c r="C28" s="304"/>
      <c r="D28" s="304"/>
      <c r="E28" s="304"/>
      <c r="F28" s="304"/>
      <c r="G28" s="304"/>
      <c r="H28" s="304"/>
      <c r="I28" s="304"/>
      <c r="J28" s="304"/>
      <c r="K28" s="304"/>
      <c r="L28" s="304"/>
      <c r="M28" s="304"/>
      <c r="N28" s="304"/>
      <c r="O28" s="304"/>
      <c r="P28" s="304"/>
      <c r="Q28" s="305"/>
    </row>
    <row r="29" spans="2:21" ht="13.2" x14ac:dyDescent="0.25">
      <c r="B29" s="303"/>
      <c r="C29" s="304"/>
      <c r="D29" s="304"/>
      <c r="E29" s="304"/>
      <c r="F29" s="304"/>
      <c r="G29" s="304"/>
      <c r="H29" s="304"/>
      <c r="I29" s="304"/>
      <c r="J29" s="304"/>
      <c r="K29" s="304"/>
      <c r="L29" s="304"/>
      <c r="M29" s="304"/>
      <c r="N29" s="304"/>
      <c r="O29" s="304"/>
      <c r="P29" s="304"/>
      <c r="Q29" s="305"/>
    </row>
    <row r="30" spans="2:21" ht="13.2" x14ac:dyDescent="0.25">
      <c r="B30" s="303"/>
      <c r="C30" s="304"/>
      <c r="D30" s="304"/>
      <c r="E30" s="304"/>
      <c r="F30" s="304"/>
      <c r="G30" s="304"/>
      <c r="H30" s="304"/>
      <c r="I30" s="304"/>
      <c r="J30" s="304"/>
      <c r="K30" s="304"/>
      <c r="L30" s="304"/>
      <c r="M30" s="304"/>
      <c r="N30" s="304"/>
      <c r="O30" s="304"/>
      <c r="P30" s="304"/>
      <c r="Q30" s="305"/>
    </row>
    <row r="31" spans="2:21" ht="13.2" x14ac:dyDescent="0.25">
      <c r="B31" s="306"/>
      <c r="C31" s="307"/>
      <c r="D31" s="307"/>
      <c r="E31" s="307"/>
      <c r="F31" s="307"/>
      <c r="G31" s="307"/>
      <c r="H31" s="307"/>
      <c r="I31" s="307"/>
      <c r="J31" s="307"/>
      <c r="K31" s="307"/>
      <c r="L31" s="307"/>
      <c r="M31" s="307"/>
      <c r="N31" s="307"/>
      <c r="O31" s="307"/>
      <c r="P31" s="307"/>
      <c r="Q31" s="308"/>
    </row>
    <row r="32" spans="2:21" ht="13.2" x14ac:dyDescent="0.25">
      <c r="B32" s="12"/>
      <c r="C32" s="12"/>
      <c r="D32" s="44"/>
      <c r="E32" s="41"/>
      <c r="F32" s="55"/>
      <c r="G32" s="44"/>
      <c r="H32" s="12"/>
      <c r="I32" s="12"/>
      <c r="J32" s="41"/>
      <c r="K32" s="55"/>
      <c r="L32" s="44"/>
      <c r="M32" s="12"/>
      <c r="N32" s="12"/>
      <c r="O32" s="41"/>
      <c r="P32" s="55"/>
      <c r="Q32" s="44"/>
    </row>
    <row r="33" spans="2:17" ht="13.2" x14ac:dyDescent="0.25">
      <c r="B33" s="12"/>
      <c r="C33" s="12"/>
      <c r="D33" s="44"/>
      <c r="E33" s="41"/>
      <c r="F33" s="55"/>
      <c r="G33" s="44"/>
      <c r="H33" s="12"/>
      <c r="I33" s="12"/>
      <c r="J33" s="41"/>
      <c r="K33" s="55"/>
      <c r="L33" s="44"/>
      <c r="M33" s="12"/>
      <c r="N33" s="12"/>
      <c r="O33" s="41"/>
      <c r="P33" s="55"/>
      <c r="Q33" s="44"/>
    </row>
    <row r="34" spans="2:17" ht="13.2" x14ac:dyDescent="0.25">
      <c r="B34" s="12"/>
      <c r="C34" s="12"/>
      <c r="D34" s="44"/>
      <c r="E34" s="41"/>
      <c r="F34" s="55"/>
      <c r="G34" s="44"/>
      <c r="H34" s="12"/>
      <c r="I34" s="12"/>
      <c r="J34" s="41"/>
      <c r="K34" s="55"/>
      <c r="L34" s="44"/>
      <c r="M34" s="12"/>
      <c r="N34" s="12"/>
      <c r="O34" s="41"/>
      <c r="P34" s="55"/>
      <c r="Q34" s="44"/>
    </row>
    <row r="35" spans="2:17" ht="13.2" x14ac:dyDescent="0.25">
      <c r="B35" s="12"/>
      <c r="C35" s="12"/>
      <c r="D35" s="44"/>
      <c r="E35" s="41"/>
      <c r="F35" s="55"/>
      <c r="G35" s="44"/>
      <c r="H35" s="12"/>
      <c r="I35" s="12"/>
      <c r="J35" s="41"/>
      <c r="K35" s="55"/>
      <c r="L35" s="44"/>
      <c r="M35" s="12"/>
      <c r="N35" s="12"/>
      <c r="O35" s="41"/>
      <c r="P35" s="55"/>
      <c r="Q35" s="44"/>
    </row>
    <row r="36" spans="2:17" ht="13.2" x14ac:dyDescent="0.25">
      <c r="B36" s="12"/>
      <c r="C36" s="12"/>
      <c r="D36" s="44"/>
      <c r="E36" s="41"/>
      <c r="F36" s="55"/>
      <c r="G36" s="44"/>
      <c r="H36" s="12"/>
      <c r="I36" s="12"/>
      <c r="J36" s="41"/>
      <c r="K36" s="55"/>
      <c r="L36" s="44"/>
      <c r="M36" s="12"/>
      <c r="N36" s="12"/>
      <c r="O36" s="41"/>
      <c r="P36" s="55"/>
      <c r="Q36" s="44"/>
    </row>
    <row r="37" spans="2:17" ht="13.2" x14ac:dyDescent="0.25">
      <c r="B37" s="12"/>
      <c r="C37" s="12"/>
      <c r="D37" s="44"/>
      <c r="E37" s="41"/>
      <c r="F37" s="55"/>
      <c r="G37" s="44"/>
      <c r="H37" s="12"/>
      <c r="I37" s="12"/>
      <c r="J37" s="41"/>
      <c r="K37" s="55"/>
      <c r="L37" s="44"/>
      <c r="M37" s="12"/>
      <c r="N37" s="12"/>
      <c r="O37" s="41"/>
      <c r="P37" s="55"/>
      <c r="Q37" s="44"/>
    </row>
    <row r="38" spans="2:17" ht="13.2" x14ac:dyDescent="0.25">
      <c r="B38" s="12"/>
      <c r="C38" s="12"/>
      <c r="D38" s="44"/>
      <c r="E38" s="41"/>
      <c r="F38" s="55"/>
      <c r="G38" s="44"/>
      <c r="H38" s="12"/>
      <c r="I38" s="12"/>
      <c r="J38" s="41"/>
      <c r="K38" s="55"/>
      <c r="L38" s="44"/>
      <c r="M38" s="12"/>
      <c r="N38" s="12"/>
      <c r="O38" s="41"/>
      <c r="P38" s="55"/>
      <c r="Q38" s="44"/>
    </row>
    <row r="39" spans="2:17" ht="13.2" x14ac:dyDescent="0.25">
      <c r="B39" s="12"/>
      <c r="C39" s="12"/>
      <c r="D39" s="44"/>
      <c r="E39" s="41"/>
      <c r="F39" s="55"/>
      <c r="G39" s="44"/>
      <c r="H39" s="12"/>
      <c r="I39" s="12"/>
      <c r="J39" s="41"/>
      <c r="K39" s="55"/>
      <c r="L39" s="44"/>
      <c r="M39" s="12"/>
      <c r="N39" s="12"/>
      <c r="O39" s="41"/>
      <c r="P39" s="55"/>
      <c r="Q39" s="44"/>
    </row>
    <row r="40" spans="2:17" ht="13.2" x14ac:dyDescent="0.25">
      <c r="B40" s="12"/>
      <c r="C40" s="12"/>
      <c r="D40" s="44"/>
      <c r="E40" s="41"/>
      <c r="F40" s="55"/>
      <c r="G40" s="44"/>
      <c r="H40" s="12"/>
      <c r="I40" s="12"/>
      <c r="J40" s="41"/>
      <c r="K40" s="55"/>
      <c r="L40" s="44"/>
      <c r="M40" s="12"/>
      <c r="N40" s="12"/>
      <c r="O40" s="41"/>
      <c r="P40" s="55"/>
      <c r="Q40" s="44"/>
    </row>
  </sheetData>
  <mergeCells count="7">
    <mergeCell ref="B25:Q31"/>
    <mergeCell ref="B1:Q2"/>
    <mergeCell ref="B4:B6"/>
    <mergeCell ref="C4:Q4"/>
    <mergeCell ref="C5:G5"/>
    <mergeCell ref="H5:L5"/>
    <mergeCell ref="M5:Q5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10</vt:i4>
      </vt:variant>
    </vt:vector>
  </HeadingPairs>
  <TitlesOfParts>
    <vt:vector size="10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  <vt:lpstr>Table S10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2022-08-01T13:05:47Z</dcterms:modified>
</cp:coreProperties>
</file>